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<sst xmlns="http://schemas.openxmlformats.org/spreadsheetml/2006/main" count="71" uniqueCount="71">
  <si>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</si>
  <si>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</si>
  <si>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</si>
  <si>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</si>
  <si>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</si>
  <si>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</si>
  <si>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</si>
  <si>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</si>
  <si>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</si>
  <si>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</si>
  <si>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</si>
  <si>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</si>
  <si>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</si>
  <si>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</si>
  <si>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</si>
  <si>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</si>
  <si>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</si>
  <si>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</si>
  <si>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</si>
  <si>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</si>
  <si>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</si>
  <si>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</si>
  <si>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</si>
  <si>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</si>
  <si>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</si>
  <si>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</si>
  <si>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</si>
  <si>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</si>
  <si>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</si>
  <si>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</si>
  <si>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</si>
  <si>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</si>
  <si>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</si>
  <si>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</si>
  <si>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</si>
  <si>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</si>
  <si>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</si>
  <si>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</si>
  <si>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</si>
  <si>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</si>
  <si>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</si>
  <si>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</si>
  <si>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</si>
  <si>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</si>
  <si>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</si>
  <si>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</si>
  <si>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</si>
  <si>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</si>
  <si>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</si>
  <si>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</si>
  <si>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</si>
  <si>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</si>
  <si>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</si>
  <si>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</si>
  <si>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</si>
  <si>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</si>
  <si>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</si>
  <si>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</si>
  <si>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</si>
  <si>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</si>
  <si>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>к Постановлению администрации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</si>
  <si>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2022 год. </t>
  </si>
  <si>
    <t>Бюджет на  2022 г.  (тыс.руб.)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</si>
  <si>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</si>
  <si>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</si>
  <si>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</si>
  <si>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</si>
  <si>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Исполнено за 3 кв. 2022г.</t>
  </si>
  <si>
    <t>0107</t>
  </si>
  <si>
    <t>Обеспечение проведения выборов и референдумов</t>
  </si>
  <si>
    <t>№718  от   11.10.2022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</si>
</sst>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15" zoomScaleNormal="115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4"/>
      <c r="D1" s="15"/>
    </row>
    <row r="2" spans="3:6" ht="12.75">
      <c r="C2" s="31" t="s">
        <v>58</v>
      </c>
      <c r="D2" s="32"/>
      <c r="E2" s="33"/>
      <c r="F2" s="33"/>
    </row>
    <row r="3" spans="1:6" ht="12.75" customHeight="1">
      <c r="A3" s="3"/>
      <c r="B3" s="3"/>
      <c r="C3" s="31" t="s">
        <v>60</v>
      </c>
      <c r="D3" s="32"/>
      <c r="E3" s="33"/>
      <c r="F3" s="33"/>
    </row>
    <row r="4" spans="1:6" ht="12.75" customHeight="1">
      <c r="A4" s="3"/>
      <c r="B4" s="3"/>
      <c r="C4" s="31" t="s">
        <v>30</v>
      </c>
      <c r="D4" s="32"/>
      <c r="E4" s="33"/>
      <c r="F4" s="33"/>
    </row>
    <row r="5" spans="1:6" ht="12.75" customHeight="1">
      <c r="A5" s="3"/>
      <c r="B5" s="3"/>
      <c r="C5" s="32" t="s">
        <v>70</v>
      </c>
      <c r="D5" s="32"/>
      <c r="E5" s="33"/>
      <c r="F5" s="33"/>
    </row>
    <row r="6" spans="1:6" ht="18" customHeight="1">
      <c r="A6" s="28" t="s">
        <v>61</v>
      </c>
      <c r="B6" s="29"/>
      <c r="C6" s="29"/>
      <c r="D6" s="29"/>
      <c r="E6" s="29"/>
      <c r="F6" s="29"/>
    </row>
    <row r="7" spans="1:6" ht="12.75" customHeight="1">
      <c r="A7" s="29"/>
      <c r="B7" s="29"/>
      <c r="C7" s="29"/>
      <c r="D7" s="29"/>
      <c r="E7" s="29"/>
      <c r="F7" s="29"/>
    </row>
    <row r="8" spans="1:6" ht="12.75" customHeight="1">
      <c r="A8" s="29"/>
      <c r="B8" s="29"/>
      <c r="C8" s="29"/>
      <c r="D8" s="29"/>
      <c r="E8" s="29"/>
      <c r="F8" s="29"/>
    </row>
    <row r="9" spans="1:6" ht="18.75" customHeight="1">
      <c r="A9" s="30"/>
      <c r="B9" s="30"/>
      <c r="C9" s="30"/>
      <c r="D9" s="30"/>
      <c r="E9" s="30"/>
      <c r="F9" s="30"/>
    </row>
    <row r="10" spans="1:6" ht="21" customHeight="1">
      <c r="A10" s="22" t="s">
        <v>0</v>
      </c>
      <c r="B10" s="25" t="s">
        <v>1</v>
      </c>
      <c r="C10" s="25" t="s">
        <v>2</v>
      </c>
      <c r="D10" s="25" t="s">
        <v>62</v>
      </c>
      <c r="E10" s="25" t="s">
        <v>67</v>
      </c>
      <c r="F10" s="25" t="s">
        <v>57</v>
      </c>
    </row>
    <row r="11" spans="1:6" ht="16.5" customHeight="1">
      <c r="A11" s="23"/>
      <c r="B11" s="26"/>
      <c r="C11" s="26"/>
      <c r="D11" s="26"/>
      <c r="E11" s="26"/>
      <c r="F11" s="26"/>
    </row>
    <row r="12" spans="1:6" ht="9.75" customHeight="1">
      <c r="A12" s="24"/>
      <c r="B12" s="27"/>
      <c r="C12" s="27"/>
      <c r="D12" s="27"/>
      <c r="E12" s="27"/>
      <c r="F12" s="27"/>
    </row>
    <row r="13" spans="1:6" s="6" customFormat="1" ht="12.75" customHeight="1">
      <c r="A13" s="4" t="s">
        <v>3</v>
      </c>
      <c r="B13" s="5" t="s">
        <v>4</v>
      </c>
      <c r="C13" s="5"/>
      <c r="D13" s="18">
        <f>D14+D15+D18+D19+D16+D17</f>
        <v>29809.120000000003</v>
      </c>
      <c r="E13" s="16">
        <f>SUM(E14:E19)</f>
        <v>19728.91</v>
      </c>
      <c r="F13" s="18">
        <f>E13/D13*100</f>
        <v>66.18414096088713</v>
      </c>
    </row>
    <row r="14" spans="1:6" s="6" customFormat="1" ht="12.75" customHeight="1">
      <c r="A14" s="13" t="s">
        <v>44</v>
      </c>
      <c r="B14" s="5"/>
      <c r="C14" s="8" t="s">
        <v>26</v>
      </c>
      <c r="D14" s="19">
        <v>100</v>
      </c>
      <c r="E14" s="17">
        <v>0</v>
      </c>
      <c r="F14" s="19">
        <f aca="true" t="shared" si="0" ref="F14:F43">E14/D14*100</f>
        <v>0</v>
      </c>
    </row>
    <row r="15" spans="1:6" ht="12.75" customHeight="1">
      <c r="A15" s="7" t="s">
        <v>5</v>
      </c>
      <c r="B15" s="7"/>
      <c r="C15" s="8" t="s">
        <v>6</v>
      </c>
      <c r="D15" s="19">
        <v>25979.82</v>
      </c>
      <c r="E15" s="17">
        <v>16433.42</v>
      </c>
      <c r="F15" s="19">
        <f t="shared" si="0"/>
        <v>63.25455680601328</v>
      </c>
    </row>
    <row r="16" spans="1:6" ht="38.25" customHeight="1">
      <c r="A16" s="11" t="s">
        <v>55</v>
      </c>
      <c r="B16" s="11"/>
      <c r="C16" s="12" t="s">
        <v>56</v>
      </c>
      <c r="D16" s="20">
        <v>618.82</v>
      </c>
      <c r="E16" s="21">
        <v>464.11</v>
      </c>
      <c r="F16" s="19">
        <f t="shared" si="0"/>
        <v>74.99919201060081</v>
      </c>
    </row>
    <row r="17" spans="1:6" ht="20.25" customHeight="1">
      <c r="A17" s="11" t="s">
        <v>69</v>
      </c>
      <c r="B17" s="11"/>
      <c r="C17" s="12" t="s">
        <v>68</v>
      </c>
      <c r="D17" s="20">
        <v>815.08</v>
      </c>
      <c r="E17" s="21">
        <v>815.08</v>
      </c>
      <c r="F17" s="19">
        <f>E17/D17*100</f>
        <v>100</v>
      </c>
    </row>
    <row r="18" spans="1:6" ht="12.75" customHeight="1">
      <c r="A18" s="11" t="s">
        <v>7</v>
      </c>
      <c r="B18" s="11"/>
      <c r="C18" s="12" t="s">
        <v>38</v>
      </c>
      <c r="D18" s="20">
        <v>100</v>
      </c>
      <c r="E18" s="17">
        <v>0</v>
      </c>
      <c r="F18" s="19">
        <f t="shared" si="0"/>
        <v>0</v>
      </c>
    </row>
    <row r="19" spans="1:6" ht="12.75" customHeight="1">
      <c r="A19" s="7" t="s">
        <v>8</v>
      </c>
      <c r="B19" s="7"/>
      <c r="C19" s="8" t="s">
        <v>39</v>
      </c>
      <c r="D19" s="19">
        <v>2195.4</v>
      </c>
      <c r="E19" s="17">
        <v>2016.3</v>
      </c>
      <c r="F19" s="19">
        <f t="shared" si="0"/>
        <v>91.84203334244329</v>
      </c>
    </row>
    <row r="20" spans="1:6" ht="12.75" customHeight="1">
      <c r="A20" s="4" t="s">
        <v>27</v>
      </c>
      <c r="B20" s="5" t="s">
        <v>28</v>
      </c>
      <c r="C20" s="8"/>
      <c r="D20" s="18">
        <f>D21</f>
        <v>868.8</v>
      </c>
      <c r="E20" s="16">
        <f>E21</f>
        <v>365.3</v>
      </c>
      <c r="F20" s="18">
        <f t="shared" si="0"/>
        <v>42.04650092081032</v>
      </c>
    </row>
    <row r="21" spans="1:6" ht="12.75" customHeight="1">
      <c r="A21" s="13" t="s">
        <v>29</v>
      </c>
      <c r="B21" s="5"/>
      <c r="C21" s="8" t="s">
        <v>32</v>
      </c>
      <c r="D21" s="19">
        <v>868.8</v>
      </c>
      <c r="E21" s="17">
        <v>365.3</v>
      </c>
      <c r="F21" s="19">
        <f t="shared" si="0"/>
        <v>42.04650092081032</v>
      </c>
    </row>
    <row r="22" spans="1:6" s="6" customFormat="1" ht="25.5" customHeight="1">
      <c r="A22" s="4" t="s">
        <v>9</v>
      </c>
      <c r="B22" s="5" t="s">
        <v>10</v>
      </c>
      <c r="C22" s="5"/>
      <c r="D22" s="18">
        <f>SUM(D23:D25)</f>
        <v>850</v>
      </c>
      <c r="E22" s="18">
        <f>SUM(E23:E25)</f>
        <v>772.18</v>
      </c>
      <c r="F22" s="18">
        <f t="shared" si="0"/>
        <v>90.84470588235294</v>
      </c>
    </row>
    <row r="23" spans="1:6" ht="26.25" customHeight="1">
      <c r="A23" s="7" t="s">
        <v>59</v>
      </c>
      <c r="B23" s="7"/>
      <c r="C23" s="8" t="s">
        <v>11</v>
      </c>
      <c r="D23" s="19">
        <v>100</v>
      </c>
      <c r="E23" s="21">
        <v>80</v>
      </c>
      <c r="F23" s="19">
        <f t="shared" si="0"/>
        <v>80</v>
      </c>
    </row>
    <row r="24" spans="1:6" ht="26.25" customHeight="1">
      <c r="A24" s="7" t="s">
        <v>65</v>
      </c>
      <c r="B24" s="7"/>
      <c r="C24" s="8" t="s">
        <v>66</v>
      </c>
      <c r="D24" s="19">
        <v>100</v>
      </c>
      <c r="E24" s="21">
        <v>66</v>
      </c>
      <c r="F24" s="19">
        <f t="shared" si="0"/>
        <v>66</v>
      </c>
    </row>
    <row r="25" spans="1:6" ht="26.25" customHeight="1">
      <c r="A25" s="7" t="s">
        <v>63</v>
      </c>
      <c r="B25" s="7"/>
      <c r="C25" s="8" t="s">
        <v>64</v>
      </c>
      <c r="D25" s="19">
        <v>650</v>
      </c>
      <c r="E25" s="21">
        <v>626.18</v>
      </c>
      <c r="F25" s="19">
        <f t="shared" si="0"/>
        <v>96.33538461538461</v>
      </c>
    </row>
    <row r="26" spans="1:6" s="6" customFormat="1" ht="12.75" customHeight="1">
      <c r="A26" s="4" t="s">
        <v>12</v>
      </c>
      <c r="B26" s="5" t="s">
        <v>13</v>
      </c>
      <c r="C26" s="5"/>
      <c r="D26" s="18">
        <f>SUM(D27:D29)</f>
        <v>28842</v>
      </c>
      <c r="E26" s="16">
        <f>SUM(E27:E29)</f>
        <v>12310.58</v>
      </c>
      <c r="F26" s="18">
        <f t="shared" si="0"/>
        <v>42.68282365994037</v>
      </c>
    </row>
    <row r="27" spans="1:6" s="6" customFormat="1" ht="12.75" customHeight="1">
      <c r="A27" s="13" t="s">
        <v>46</v>
      </c>
      <c r="B27" s="5"/>
      <c r="C27" s="8" t="s">
        <v>47</v>
      </c>
      <c r="D27" s="19">
        <v>15</v>
      </c>
      <c r="E27" s="17">
        <v>15</v>
      </c>
      <c r="F27" s="19">
        <f t="shared" si="0"/>
        <v>100</v>
      </c>
    </row>
    <row r="28" spans="1:6" s="6" customFormat="1" ht="12.75" customHeight="1">
      <c r="A28" s="13" t="s">
        <v>48</v>
      </c>
      <c r="B28" s="5"/>
      <c r="C28" s="8" t="s">
        <v>49</v>
      </c>
      <c r="D28" s="19">
        <v>26762</v>
      </c>
      <c r="E28" s="17">
        <v>11912.48</v>
      </c>
      <c r="F28" s="19">
        <f t="shared" si="0"/>
        <v>44.51266721470742</v>
      </c>
    </row>
    <row r="29" spans="1:6" ht="12.75" customHeight="1">
      <c r="A29" s="7" t="s">
        <v>50</v>
      </c>
      <c r="B29" s="7"/>
      <c r="C29" s="8" t="s">
        <v>51</v>
      </c>
      <c r="D29" s="19">
        <v>2065</v>
      </c>
      <c r="E29" s="17">
        <v>383.1</v>
      </c>
      <c r="F29" s="19">
        <f t="shared" si="0"/>
        <v>18.552058111380145</v>
      </c>
    </row>
    <row r="30" spans="1:6" s="6" customFormat="1" ht="12.75" customHeight="1">
      <c r="A30" s="4" t="s">
        <v>14</v>
      </c>
      <c r="B30" s="5" t="s">
        <v>15</v>
      </c>
      <c r="C30" s="5"/>
      <c r="D30" s="18">
        <f>D31+D32+D33+D34</f>
        <v>102001.87999999999</v>
      </c>
      <c r="E30" s="16">
        <f>E31+E32+E33+E34</f>
        <v>71703.93000000001</v>
      </c>
      <c r="F30" s="18">
        <f t="shared" si="0"/>
        <v>70.29667492403082</v>
      </c>
    </row>
    <row r="31" spans="1:6" s="9" customFormat="1" ht="12.75" customHeight="1">
      <c r="A31" s="7" t="s">
        <v>45</v>
      </c>
      <c r="B31" s="7"/>
      <c r="C31" s="8" t="s">
        <v>16</v>
      </c>
      <c r="D31" s="19">
        <v>1478.14</v>
      </c>
      <c r="E31" s="17">
        <v>881.37</v>
      </c>
      <c r="F31" s="19">
        <f t="shared" si="0"/>
        <v>59.62696361643687</v>
      </c>
    </row>
    <row r="32" spans="1:6" ht="12.75" customHeight="1">
      <c r="A32" s="7" t="s">
        <v>17</v>
      </c>
      <c r="B32" s="7"/>
      <c r="C32" s="8" t="s">
        <v>34</v>
      </c>
      <c r="D32" s="19">
        <v>2966.23</v>
      </c>
      <c r="E32" s="17">
        <v>1136.07</v>
      </c>
      <c r="F32" s="19">
        <f t="shared" si="0"/>
        <v>38.30013181715511</v>
      </c>
    </row>
    <row r="33" spans="1:6" ht="14.25" customHeight="1">
      <c r="A33" s="7" t="s">
        <v>35</v>
      </c>
      <c r="B33" s="7"/>
      <c r="C33" s="8" t="s">
        <v>31</v>
      </c>
      <c r="D33" s="19">
        <v>68676.81</v>
      </c>
      <c r="E33" s="17">
        <v>51807.23</v>
      </c>
      <c r="F33" s="19">
        <f t="shared" si="0"/>
        <v>75.43627900014577</v>
      </c>
    </row>
    <row r="34" spans="1:6" ht="14.25" customHeight="1">
      <c r="A34" s="7" t="s">
        <v>36</v>
      </c>
      <c r="B34" s="7"/>
      <c r="C34" s="8" t="s">
        <v>37</v>
      </c>
      <c r="D34" s="19">
        <v>28880.7</v>
      </c>
      <c r="E34" s="17">
        <v>17879.26</v>
      </c>
      <c r="F34" s="19">
        <f t="shared" si="0"/>
        <v>61.907294490784494</v>
      </c>
    </row>
    <row r="35" spans="1:6" s="6" customFormat="1" ht="12.75" customHeight="1">
      <c r="A35" s="4" t="s">
        <v>18</v>
      </c>
      <c r="B35" s="5" t="s">
        <v>19</v>
      </c>
      <c r="C35" s="5"/>
      <c r="D35" s="18">
        <f>SUM(D36:D36)</f>
        <v>952.2</v>
      </c>
      <c r="E35" s="16">
        <f>SUM(E36:E36)</f>
        <v>939.7</v>
      </c>
      <c r="F35" s="18">
        <f t="shared" si="0"/>
        <v>98.68725057760975</v>
      </c>
    </row>
    <row r="36" spans="1:6" ht="12.75" customHeight="1">
      <c r="A36" s="7" t="s">
        <v>20</v>
      </c>
      <c r="B36" s="7"/>
      <c r="C36" s="8" t="s">
        <v>21</v>
      </c>
      <c r="D36" s="19">
        <v>952.2</v>
      </c>
      <c r="E36" s="17">
        <v>939.7</v>
      </c>
      <c r="F36" s="19">
        <f t="shared" si="0"/>
        <v>98.68725057760975</v>
      </c>
    </row>
    <row r="37" spans="1:6" s="6" customFormat="1" ht="16.5" customHeight="1">
      <c r="A37" s="4" t="s">
        <v>40</v>
      </c>
      <c r="B37" s="5" t="s">
        <v>22</v>
      </c>
      <c r="C37" s="5"/>
      <c r="D37" s="18">
        <f>SUM(D38:D38)</f>
        <v>31768.56</v>
      </c>
      <c r="E37" s="16">
        <f>SUM(E38:E38)</f>
        <v>21431.53</v>
      </c>
      <c r="F37" s="18">
        <f t="shared" si="0"/>
        <v>67.46144615934747</v>
      </c>
    </row>
    <row r="38" spans="1:6" ht="12.75" customHeight="1">
      <c r="A38" s="13" t="s">
        <v>23</v>
      </c>
      <c r="B38" s="7"/>
      <c r="C38" s="8" t="s">
        <v>24</v>
      </c>
      <c r="D38" s="19">
        <v>31768.56</v>
      </c>
      <c r="E38" s="17">
        <v>21431.53</v>
      </c>
      <c r="F38" s="19">
        <f t="shared" si="0"/>
        <v>67.46144615934747</v>
      </c>
    </row>
    <row r="39" spans="1:6" ht="12.75" customHeight="1">
      <c r="A39" s="4" t="s">
        <v>52</v>
      </c>
      <c r="B39" s="4">
        <v>1000</v>
      </c>
      <c r="C39" s="8"/>
      <c r="D39" s="18">
        <f>SUM(D40:D40)</f>
        <v>2795.1</v>
      </c>
      <c r="E39" s="16">
        <f>SUM(E40:E40)</f>
        <v>1791.73</v>
      </c>
      <c r="F39" s="18">
        <f t="shared" si="0"/>
        <v>64.10253658187543</v>
      </c>
    </row>
    <row r="40" spans="1:6" ht="12.75" customHeight="1">
      <c r="A40" s="7" t="s">
        <v>53</v>
      </c>
      <c r="B40" s="7"/>
      <c r="C40" s="8" t="s">
        <v>54</v>
      </c>
      <c r="D40" s="19">
        <v>2795.1</v>
      </c>
      <c r="E40" s="17">
        <v>1791.73</v>
      </c>
      <c r="F40" s="18">
        <f t="shared" si="0"/>
        <v>64.10253658187543</v>
      </c>
    </row>
    <row r="41" spans="1:6" s="6" customFormat="1" ht="12.75" customHeight="1">
      <c r="A41" s="4" t="s">
        <v>33</v>
      </c>
      <c r="B41" s="5" t="s">
        <v>42</v>
      </c>
      <c r="C41" s="5"/>
      <c r="D41" s="18">
        <f>SUM(D42:D42)</f>
        <v>482.5</v>
      </c>
      <c r="E41" s="16">
        <f>SUM(E42:E42)</f>
        <v>156.92</v>
      </c>
      <c r="F41" s="18">
        <f t="shared" si="0"/>
        <v>32.52227979274611</v>
      </c>
    </row>
    <row r="42" spans="1:6" ht="12.75" customHeight="1">
      <c r="A42" s="7" t="s">
        <v>41</v>
      </c>
      <c r="B42" s="7"/>
      <c r="C42" s="8" t="s">
        <v>43</v>
      </c>
      <c r="D42" s="19">
        <v>482.5</v>
      </c>
      <c r="E42" s="17">
        <v>156.92</v>
      </c>
      <c r="F42" s="18">
        <f t="shared" si="0"/>
        <v>32.52227979274611</v>
      </c>
    </row>
    <row r="43" spans="1:6" s="6" customFormat="1" ht="12.75" customHeight="1">
      <c r="A43" s="10" t="s">
        <v>25</v>
      </c>
      <c r="B43" s="10"/>
      <c r="C43" s="4"/>
      <c r="D43" s="18">
        <f>D13+D20+D22+D26+D30+D35+D37+D39+D41</f>
        <v>198370.16</v>
      </c>
      <c r="E43" s="18">
        <f>E13+E20+E22+E26+E30+E35+E37+E39+E41</f>
        <v>129200.78</v>
      </c>
      <c r="F43" s="18">
        <f t="shared" si="0"/>
        <v>65.13115682318349</v>
      </c>
    </row>
  </sheetData>
  <sheetProtection/>
  <mergeCells count="11">
    <mergeCell ref="C2:F2"/>
    <mergeCell ref="C3:F3"/>
    <mergeCell ref="C4:F4"/>
    <mergeCell ref="C5:F5"/>
    <mergeCell ref="D10:D12"/>
    <mergeCell ref="A10:A12"/>
    <mergeCell ref="B10:B12"/>
    <mergeCell ref="C10:C12"/>
    <mergeCell ref="E10:E12"/>
    <mergeCell ref="A6:F9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2022-10-18T12:52:51Z</cp:lastPrinted>
  <dcterms:created xsi:type="dcterms:W3CDTF">2005-07-27T12:36:10Z</dcterms:created>
  <dcterms:modified xsi:type="dcterms:W3CDTF">2022-10-18T12:52:53Z</dcterms:modified>
  <cp:category/>
  <cp:version/>
  <cp:contentType/>
  <cp:contentStatus/>
</cp:coreProperties>
</file>