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<sst xmlns="http://schemas.openxmlformats.org/spreadsheetml/2006/main" count="74" uniqueCount="72">
  <si>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</si>
  <si>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</si>
  <si>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</si>
  <si>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</si>
  <si>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</si>
  <si>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</si>
  <si>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</si>
  <si>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</si>
  <si>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</si>
  <si>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</si>
  <si>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</si>
  <si>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</si>
  <si>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</si>
  <si>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</si>
  <si>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</si>
  <si>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</si>
  <si>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</si>
  <si>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</si>
  <si>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</si>
  <si>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</si>
  <si>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</si>
  <si>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</si>
  <si>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</si>
  <si>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</si>
  <si>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</si>
  <si>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</si>
  <si>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</si>
  <si>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</si>
  <si>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</si>
  <si>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</si>
  <si>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Налоги на совокупный доход</t>
  </si>
  <si>
    <t>Единый сельскохозяйственный налог</t>
  </si>
  <si>
    <t>1 05 00000 00 0000 000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</si>
  <si>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</si>
  <si>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</si>
  <si>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</si>
  <si>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</si>
  <si>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</si>
  <si>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</si>
  <si>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</si>
  <si>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1 11 05010 13 0000 120</t>
  </si>
  <si>
    <t>1 11 05035 13 0000 120</t>
  </si>
  <si>
    <t>1 11 09045 13 0111 120</t>
  </si>
  <si>
    <t>1 13 01995 13 0535 130</t>
  </si>
  <si>
    <t>1 14 06013 13 0000 430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</si>
  <si>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</si>
  <si>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</si>
  <si>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</si>
  <si>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</si>
  <si>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</si>
  <si>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>Земельный налог с организаций</t>
  </si>
  <si>
    <t>Земельный налог с физических лиц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</si>
  <si>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</si>
  <si>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</si>
  <si>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НАЛОГОВЫЕ И НЕНАЛОГОВЫЕ ДОХОДЫ</t>
  </si>
  <si>
    <t>Приложение №4 к решению Совета депутатов</t>
  </si>
  <si>
    <t>Прогнозируемые поступления доходов в бюджет Вырицкого городского поселения на 2021-2022 годы</t>
  </si>
  <si>
    <t>2021 год, прогноз  (тыс.руб.)</t>
  </si>
  <si>
    <t xml:space="preserve">2022 год, прогноз  (тыс.руб.) 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</si>
  <si>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</si>
  <si>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Иные межбюджетные трансферты</t>
  </si>
  <si>
    <t xml:space="preserve">2 02 15001 13 0000 150 </t>
  </si>
  <si>
    <t>2 02 20216 13 0000 150</t>
  </si>
  <si>
    <t>2 02 35118 13 0000 150</t>
  </si>
  <si>
    <t>2 02 49999 13 0000 150</t>
  </si>
  <si>
    <t>1 16 07090 13 0000 140</t>
  </si>
  <si>
    <t>Иные штрафы, неустойки, пени, уплаченные в соответствии с законом или договором в случае рнеисполнения или ненадлежащего исполнения обязательств перед муниципальным органом городского поселения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</si>
  <si>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</si>
  <si>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</si>
  <si>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Субсидии бюджетам городских поселений на реализацию мероприятий по обеспечению жильем молодых семей</t>
  </si>
  <si>
    <t>2 02 25497 13 0000 150</t>
  </si>
  <si>
    <t>№63 от 27.03.2020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</si>
</sst>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2" fontId="2" fillId="0" borderId="10" xfId="0" applyNumberFormat="1" applyFont="1" applyBorder="1" applyAlignment="1">
      <alignment horizontal="right" vertical="distributed"/>
    </xf>
    <xf numFmtId="2" fontId="1" fillId="0" borderId="10" xfId="0" applyNumberFormat="1" applyFont="1" applyBorder="1" applyAlignment="1">
      <alignment horizontal="right" vertical="distributed"/>
    </xf>
    <xf numFmtId="0" fontId="3" fillId="0" borderId="10" xfId="0" applyFont="1" applyBorder="1" applyAlignment="1">
      <alignment horizontal="left" vertical="distributed"/>
    </xf>
    <xf numFmtId="2" fontId="2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left" vertical="distributed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NumberFormat="1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2" fillId="0" borderId="12" xfId="0" applyFont="1" applyBorder="1" applyAlignment="1">
      <alignment horizontal="center" vertical="distributed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7">
      <selection activeCell="D38" sqref="D38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4" width="11.7109375" style="1" customWidth="1"/>
    <col min="5" max="16384" width="9.140625" style="1" customWidth="1"/>
  </cols>
  <sheetData>
    <row r="1" spans="3:4" ht="12.75">
      <c r="C1" s="15"/>
      <c r="D1" s="16"/>
    </row>
    <row r="2" spans="2:4" ht="12.75">
      <c r="B2" s="17" t="s">
        <v>55</v>
      </c>
      <c r="C2" s="17"/>
      <c r="D2" s="16"/>
    </row>
    <row r="3" spans="1:4" ht="12.75">
      <c r="A3" s="2"/>
      <c r="B3" s="17" t="s">
        <v>28</v>
      </c>
      <c r="C3" s="17"/>
      <c r="D3" s="16"/>
    </row>
    <row r="4" spans="2:4" ht="12.75">
      <c r="B4" s="18" t="s">
        <v>71</v>
      </c>
      <c r="C4" s="18"/>
      <c r="D4" s="16"/>
    </row>
    <row r="5" spans="2:3" ht="12.75">
      <c r="B5" s="2"/>
      <c r="C5" s="2"/>
    </row>
    <row r="7" ht="2.25" customHeight="1"/>
    <row r="8" spans="1:4" ht="12.75">
      <c r="A8" s="19" t="s">
        <v>56</v>
      </c>
      <c r="B8" s="19"/>
      <c r="C8" s="19"/>
      <c r="D8" s="20"/>
    </row>
    <row r="9" spans="1:4" ht="38.25">
      <c r="A9" s="7" t="s">
        <v>0</v>
      </c>
      <c r="B9" s="7" t="s">
        <v>22</v>
      </c>
      <c r="C9" s="12" t="s">
        <v>57</v>
      </c>
      <c r="D9" s="12" t="s">
        <v>58</v>
      </c>
    </row>
    <row r="10" spans="1:4" ht="12.75">
      <c r="A10" s="7"/>
      <c r="B10" s="10" t="s">
        <v>54</v>
      </c>
      <c r="C10" s="8">
        <f>C11+C21</f>
        <v>96913.4</v>
      </c>
      <c r="D10" s="11">
        <f>D11+D21</f>
        <v>97663.6</v>
      </c>
    </row>
    <row r="11" spans="1:4" ht="15.75" customHeight="1">
      <c r="A11" s="3" t="s">
        <v>1</v>
      </c>
      <c r="B11" s="10" t="s">
        <v>23</v>
      </c>
      <c r="C11" s="8">
        <f>C12+C15+C17</f>
        <v>75974</v>
      </c>
      <c r="D11" s="11">
        <f>D12+D15+D17</f>
        <v>76724</v>
      </c>
    </row>
    <row r="12" spans="1:4" ht="15.75" customHeight="1">
      <c r="A12" s="3" t="s">
        <v>2</v>
      </c>
      <c r="B12" s="6" t="s">
        <v>3</v>
      </c>
      <c r="C12" s="8">
        <f>SUM(C13+C14)</f>
        <v>32850</v>
      </c>
      <c r="D12" s="11">
        <f>SUM(D13+D14)</f>
        <v>33400</v>
      </c>
    </row>
    <row r="13" spans="1:4" ht="15.75" customHeight="1">
      <c r="A13" s="7" t="s">
        <v>45</v>
      </c>
      <c r="B13" s="4" t="s">
        <v>4</v>
      </c>
      <c r="C13" s="9">
        <v>20500</v>
      </c>
      <c r="D13" s="13">
        <v>21000</v>
      </c>
    </row>
    <row r="14" spans="1:4" ht="15.75" customHeight="1">
      <c r="A14" s="7" t="s">
        <v>46</v>
      </c>
      <c r="B14" s="4" t="s">
        <v>34</v>
      </c>
      <c r="C14" s="9">
        <v>12350</v>
      </c>
      <c r="D14" s="13">
        <v>12400</v>
      </c>
    </row>
    <row r="15" spans="1:4" ht="15.75" customHeight="1">
      <c r="A15" s="3" t="s">
        <v>32</v>
      </c>
      <c r="B15" s="6" t="s">
        <v>30</v>
      </c>
      <c r="C15" s="8">
        <f>C16</f>
        <v>124</v>
      </c>
      <c r="D15" s="11">
        <f>D16</f>
        <v>124</v>
      </c>
    </row>
    <row r="16" spans="1:4" ht="14.25" customHeight="1">
      <c r="A16" s="7" t="s">
        <v>47</v>
      </c>
      <c r="B16" s="4" t="s">
        <v>31</v>
      </c>
      <c r="C16" s="9">
        <v>124</v>
      </c>
      <c r="D16" s="13">
        <v>124</v>
      </c>
    </row>
    <row r="17" spans="1:4" ht="15" customHeight="1">
      <c r="A17" s="3" t="s">
        <v>5</v>
      </c>
      <c r="B17" s="6" t="s">
        <v>6</v>
      </c>
      <c r="C17" s="8">
        <f>SUM(C18:C20)</f>
        <v>43000</v>
      </c>
      <c r="D17" s="11">
        <f>SUM(D18:D20)</f>
        <v>43200</v>
      </c>
    </row>
    <row r="18" spans="1:4" ht="13.5" customHeight="1">
      <c r="A18" s="7" t="s">
        <v>48</v>
      </c>
      <c r="B18" s="4" t="s">
        <v>7</v>
      </c>
      <c r="C18" s="9">
        <v>1900</v>
      </c>
      <c r="D18" s="13">
        <v>2000</v>
      </c>
    </row>
    <row r="19" spans="1:4" ht="13.5" customHeight="1">
      <c r="A19" s="7" t="s">
        <v>49</v>
      </c>
      <c r="B19" s="4" t="s">
        <v>50</v>
      </c>
      <c r="C19" s="9">
        <v>25100</v>
      </c>
      <c r="D19" s="13">
        <v>25200</v>
      </c>
    </row>
    <row r="20" spans="1:4" ht="13.5" customHeight="1">
      <c r="A20" s="7" t="s">
        <v>49</v>
      </c>
      <c r="B20" s="4" t="s">
        <v>51</v>
      </c>
      <c r="C20" s="9">
        <v>16000</v>
      </c>
      <c r="D20" s="13">
        <v>16000</v>
      </c>
    </row>
    <row r="21" spans="1:4" ht="11.25" customHeight="1">
      <c r="A21" s="3"/>
      <c r="B21" s="10" t="s">
        <v>24</v>
      </c>
      <c r="C21" s="8">
        <f>C22+C30+C32+C35</f>
        <v>20939.4</v>
      </c>
      <c r="D21" s="11">
        <f>D22+D30+D32+D35</f>
        <v>20939.6</v>
      </c>
    </row>
    <row r="22" spans="1:4" ht="26.25" customHeight="1">
      <c r="A22" s="3" t="s">
        <v>8</v>
      </c>
      <c r="B22" s="6" t="s">
        <v>9</v>
      </c>
      <c r="C22" s="8">
        <f>C23+C29</f>
        <v>5027.4</v>
      </c>
      <c r="D22" s="11">
        <f>D23+D29</f>
        <v>5027.6</v>
      </c>
    </row>
    <row r="23" spans="1:4" ht="25.5" customHeight="1">
      <c r="A23" s="7" t="s">
        <v>10</v>
      </c>
      <c r="B23" s="4" t="s">
        <v>11</v>
      </c>
      <c r="C23" s="9">
        <f>C24+C25+C28</f>
        <v>4627.4</v>
      </c>
      <c r="D23" s="13">
        <f>D24+D25+D28</f>
        <v>4627.6</v>
      </c>
    </row>
    <row r="24" spans="1:4" ht="49.5" customHeight="1">
      <c r="A24" s="7" t="s">
        <v>40</v>
      </c>
      <c r="B24" s="4" t="s">
        <v>12</v>
      </c>
      <c r="C24" s="9">
        <v>4500</v>
      </c>
      <c r="D24" s="13">
        <v>4500</v>
      </c>
    </row>
    <row r="25" spans="1:4" ht="39" customHeight="1">
      <c r="A25" s="7" t="s">
        <v>41</v>
      </c>
      <c r="B25" s="4" t="s">
        <v>13</v>
      </c>
      <c r="C25" s="9">
        <v>127.4</v>
      </c>
      <c r="D25" s="13">
        <v>127.6</v>
      </c>
    </row>
    <row r="26" spans="1:4" ht="12.75" hidden="1">
      <c r="A26" s="3" t="s">
        <v>14</v>
      </c>
      <c r="B26" s="6" t="s">
        <v>15</v>
      </c>
      <c r="C26" s="8">
        <f>SUM(C27)</f>
        <v>0</v>
      </c>
      <c r="D26" s="13"/>
    </row>
    <row r="27" spans="1:4" ht="25.5" hidden="1">
      <c r="A27" s="7" t="s">
        <v>16</v>
      </c>
      <c r="B27" s="4" t="s">
        <v>17</v>
      </c>
      <c r="C27" s="9">
        <v>0</v>
      </c>
      <c r="D27" s="13"/>
    </row>
    <row r="28" spans="1:4" ht="25.5">
      <c r="A28" s="7" t="s">
        <v>52</v>
      </c>
      <c r="B28" s="4" t="s">
        <v>53</v>
      </c>
      <c r="C28" s="9">
        <v>0</v>
      </c>
      <c r="D28" s="13">
        <v>0</v>
      </c>
    </row>
    <row r="29" spans="1:4" ht="13.5" customHeight="1">
      <c r="A29" s="7" t="s">
        <v>42</v>
      </c>
      <c r="B29" s="4" t="s">
        <v>29</v>
      </c>
      <c r="C29" s="9">
        <v>400</v>
      </c>
      <c r="D29" s="13">
        <v>400</v>
      </c>
    </row>
    <row r="30" spans="1:4" ht="13.5" customHeight="1">
      <c r="A30" s="3" t="s">
        <v>35</v>
      </c>
      <c r="B30" s="6" t="s">
        <v>36</v>
      </c>
      <c r="C30" s="8">
        <f>C31</f>
        <v>5900</v>
      </c>
      <c r="D30" s="11">
        <f>D31</f>
        <v>5900</v>
      </c>
    </row>
    <row r="31" spans="1:4" ht="13.5" customHeight="1">
      <c r="A31" s="7" t="s">
        <v>43</v>
      </c>
      <c r="B31" s="4" t="s">
        <v>37</v>
      </c>
      <c r="C31" s="9">
        <v>5900</v>
      </c>
      <c r="D31" s="13">
        <v>5900</v>
      </c>
    </row>
    <row r="32" spans="1:4" ht="17.25" customHeight="1">
      <c r="A32" s="3" t="s">
        <v>26</v>
      </c>
      <c r="B32" s="6" t="s">
        <v>25</v>
      </c>
      <c r="C32" s="8">
        <f>C33</f>
        <v>10000</v>
      </c>
      <c r="D32" s="11">
        <f>D33</f>
        <v>10000</v>
      </c>
    </row>
    <row r="33" spans="1:4" ht="14.25" customHeight="1">
      <c r="A33" s="7" t="s">
        <v>44</v>
      </c>
      <c r="B33" s="4" t="s">
        <v>27</v>
      </c>
      <c r="C33" s="9">
        <v>10000</v>
      </c>
      <c r="D33" s="13">
        <v>10000</v>
      </c>
    </row>
    <row r="34" spans="1:4" ht="14.25" customHeight="1">
      <c r="A34" s="3" t="s">
        <v>14</v>
      </c>
      <c r="B34" s="6" t="s">
        <v>33</v>
      </c>
      <c r="C34" s="8">
        <f>C35</f>
        <v>12</v>
      </c>
      <c r="D34" s="11">
        <f>D35</f>
        <v>12</v>
      </c>
    </row>
    <row r="35" spans="1:4" ht="59.25" customHeight="1">
      <c r="A35" s="7" t="s">
        <v>65</v>
      </c>
      <c r="B35" s="4" t="s">
        <v>66</v>
      </c>
      <c r="C35" s="9">
        <v>12</v>
      </c>
      <c r="D35" s="13">
        <v>12</v>
      </c>
    </row>
    <row r="36" spans="1:4" ht="42" customHeight="1">
      <c r="A36" s="3" t="s">
        <v>18</v>
      </c>
      <c r="B36" s="6" t="s">
        <v>19</v>
      </c>
      <c r="C36" s="11">
        <f>SUM(C37:C42)</f>
        <v>37149.950000000004</v>
      </c>
      <c r="D36" s="11">
        <f>SUM(D37:D42)</f>
        <v>33781.840000000004</v>
      </c>
    </row>
    <row r="37" spans="1:4" ht="26.25" customHeight="1">
      <c r="A37" s="7" t="s">
        <v>61</v>
      </c>
      <c r="B37" s="4" t="s">
        <v>38</v>
      </c>
      <c r="C37" s="9">
        <v>26671.4</v>
      </c>
      <c r="D37" s="13">
        <v>27483.4</v>
      </c>
    </row>
    <row r="38" spans="1:4" ht="67.5" customHeight="1">
      <c r="A38" s="7" t="s">
        <v>62</v>
      </c>
      <c r="B38" s="14" t="s">
        <v>59</v>
      </c>
      <c r="C38" s="9">
        <v>4027.9</v>
      </c>
      <c r="D38" s="13">
        <v>5114.1</v>
      </c>
    </row>
    <row r="39" spans="1:4" ht="29.25" customHeight="1">
      <c r="A39" s="7" t="s">
        <v>70</v>
      </c>
      <c r="B39" s="14" t="s">
        <v>69</v>
      </c>
      <c r="C39" s="9">
        <v>1240.11</v>
      </c>
      <c r="D39" s="13">
        <v>0</v>
      </c>
    </row>
    <row r="40" spans="1:4" ht="40.5" customHeight="1">
      <c r="A40" s="7" t="s">
        <v>67</v>
      </c>
      <c r="B40" s="14" t="s">
        <v>68</v>
      </c>
      <c r="C40" s="9">
        <v>7.04</v>
      </c>
      <c r="D40" s="13">
        <v>7.04</v>
      </c>
    </row>
    <row r="41" spans="1:4" ht="25.5" customHeight="1">
      <c r="A41" s="7" t="s">
        <v>63</v>
      </c>
      <c r="B41" s="4" t="s">
        <v>21</v>
      </c>
      <c r="C41" s="9">
        <v>814.8</v>
      </c>
      <c r="D41" s="13">
        <v>857.3</v>
      </c>
    </row>
    <row r="42" spans="1:4" ht="20.25" customHeight="1">
      <c r="A42" s="7" t="s">
        <v>64</v>
      </c>
      <c r="B42" s="4" t="s">
        <v>60</v>
      </c>
      <c r="C42" s="9">
        <f>4068.7+320</f>
        <v>4388.7</v>
      </c>
      <c r="D42" s="13">
        <v>320</v>
      </c>
    </row>
    <row r="43" spans="1:4" ht="12.75">
      <c r="A43" s="7"/>
      <c r="B43" s="6" t="s">
        <v>20</v>
      </c>
      <c r="C43" s="8">
        <f>C11+C21+C36</f>
        <v>134063.35</v>
      </c>
      <c r="D43" s="11">
        <f>D11+D21+D36</f>
        <v>131445.44</v>
      </c>
    </row>
    <row r="44" spans="1:3" ht="12.75">
      <c r="A44" s="5"/>
      <c r="B44" s="5"/>
      <c r="C44" s="2"/>
    </row>
    <row r="45" spans="1:3" ht="12.75">
      <c r="A45" s="5"/>
      <c r="B45" s="5"/>
      <c r="C45" s="2"/>
    </row>
    <row r="46" spans="1:3" ht="12.75">
      <c r="A46" s="5"/>
      <c r="B46" s="5"/>
      <c r="C46" s="2"/>
    </row>
    <row r="47" spans="1:3" ht="12.75">
      <c r="A47" s="5" t="s">
        <v>39</v>
      </c>
      <c r="B47" s="5"/>
      <c r="C47" s="2"/>
    </row>
    <row r="48" spans="1:3" ht="12.75">
      <c r="A48" s="5"/>
      <c r="B48" s="5"/>
      <c r="C48" s="2"/>
    </row>
    <row r="49" spans="1:3" ht="12.75">
      <c r="A49" s="5"/>
      <c r="B49" s="5"/>
      <c r="C49" s="2"/>
    </row>
    <row r="50" spans="1:3" ht="12.75">
      <c r="A50" s="5"/>
      <c r="B50" s="5"/>
      <c r="C50" s="2"/>
    </row>
    <row r="51" spans="1:3" ht="12.75">
      <c r="A51" s="5"/>
      <c r="B51" s="5"/>
      <c r="C51" s="2"/>
    </row>
    <row r="52" spans="1:3" ht="12.75">
      <c r="A52" s="5"/>
      <c r="B52" s="5"/>
      <c r="C52" s="2"/>
    </row>
    <row r="53" spans="1:3" ht="12.75">
      <c r="A53" s="5"/>
      <c r="B53" s="5"/>
      <c r="C53" s="2"/>
    </row>
    <row r="54" spans="1:3" ht="12.75">
      <c r="A54" s="5"/>
      <c r="B54" s="5"/>
      <c r="C54" s="2"/>
    </row>
    <row r="55" spans="1:3" ht="12.75">
      <c r="A55" s="5"/>
      <c r="B55" s="5"/>
      <c r="C55" s="2"/>
    </row>
  </sheetData>
  <sheetProtection/>
  <mergeCells count="5">
    <mergeCell ref="C1:D1"/>
    <mergeCell ref="B2:D2"/>
    <mergeCell ref="B3:D3"/>
    <mergeCell ref="B4:D4"/>
    <mergeCell ref="A8:D8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2020-04-09T15:04:01Z</cp:lastPrinted>
  <dcterms:created xsi:type="dcterms:W3CDTF">1996-10-08T23:32:33Z</dcterms:created>
  <dcterms:modified xsi:type="dcterms:W3CDTF">2020-04-10T07:33:37Z</dcterms:modified>
  <cp:category/>
  <cp:version/>
  <cp:contentType/>
  <cp:contentStatus/>
</cp:coreProperties>
</file>