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<sst xmlns="http://schemas.openxmlformats.org/spreadsheetml/2006/main" count="77" uniqueCount="74">
  <si>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</si>
  <si>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</si>
  <si>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</si>
  <si>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</si>
  <si>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</si>
  <si>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</si>
  <si>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</si>
  <si>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</si>
  <si>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</si>
  <si>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</si>
  <si>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</si>
  <si>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</si>
  <si>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</si>
  <si>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</si>
  <si>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</si>
  <si>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</si>
  <si>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</si>
  <si>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</si>
  <si>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</si>
  <si>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</si>
  <si>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</si>
  <si>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</si>
  <si>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</si>
  <si>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</si>
  <si>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</si>
  <si>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</si>
  <si>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</si>
  <si>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</si>
  <si>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</si>
  <si>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</si>
  <si>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</si>
  <si>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</si>
  <si>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</si>
  <si>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</si>
  <si>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</si>
  <si>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</si>
  <si>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</si>
  <si>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</si>
  <si>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</si>
  <si>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</si>
  <si>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</si>
  <si>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</si>
  <si>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1 16 90050 13 0000 140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</si>
  <si>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</si>
  <si>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</si>
  <si>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</si>
  <si>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</si>
  <si>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</si>
  <si>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</si>
  <si>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</si>
  <si>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</si>
  <si>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</si>
  <si>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</si>
  <si>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</si>
  <si>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Субсидии городских поселений на софинансирование капитальных вложений в объекты муниципальной собственности</t>
  </si>
  <si>
    <t>Земельный налог с организаций</t>
  </si>
  <si>
    <t>Земельный налог с физических лиц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</si>
  <si>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</si>
  <si>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</si>
  <si>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НАЛОГОВЫЕ И НЕНАЛОГОВЫЕ ДОХОДЫ</t>
  </si>
  <si>
    <t>Приложение № 3 к решению Совета депутатов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</si>
  <si>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</si>
  <si>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Прогнозируемые поступления доходов в бюджет Вырицкого городского поселения на 2019 г.</t>
  </si>
  <si>
    <t>Сумма на 2019г.       (тыс.руб.)</t>
  </si>
  <si>
    <t xml:space="preserve">2 02 15001 13 0000 150 </t>
  </si>
  <si>
    <t xml:space="preserve">2 02 20077 13 0000 150 </t>
  </si>
  <si>
    <t>2 02 20216 13 0000 150</t>
  </si>
  <si>
    <t>2 02 29999 13 0000 150</t>
  </si>
  <si>
    <t>2 02 30024 13 0000 150</t>
  </si>
  <si>
    <t>2 02 35118 13 0000 150</t>
  </si>
  <si>
    <t>2 02 49999 13 0000 150</t>
  </si>
  <si>
    <t>Изменения 2019г. тыс.руб.</t>
  </si>
  <si>
    <t>Уточненный бюджет на 2019г. тыс.руб.</t>
  </si>
  <si>
    <t>№415 от 15.02.2019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</si>
</sst>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25">
      <selection activeCell="A5" sqref="A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0.8515625" style="1" customWidth="1"/>
    <col min="5" max="5" width="11.00390625" style="1" customWidth="1"/>
    <col min="6" max="16384" width="9.140625" style="1" customWidth="1"/>
  </cols>
  <sheetData>
    <row r="1" ht="12.75">
      <c r="C1" s="10"/>
    </row>
    <row r="2" spans="2:5" ht="12.75">
      <c r="B2" s="16" t="s">
        <v>60</v>
      </c>
      <c r="C2" s="16"/>
      <c r="D2" s="17"/>
      <c r="E2" s="17"/>
    </row>
    <row r="3" spans="1:5" ht="12.75">
      <c r="A3" s="2"/>
      <c r="B3" s="16" t="s">
        <v>28</v>
      </c>
      <c r="C3" s="16"/>
      <c r="D3" s="17"/>
      <c r="E3" s="17"/>
    </row>
    <row r="4" spans="2:5" ht="12.75">
      <c r="B4" s="18" t="s">
        <v>73</v>
      </c>
      <c r="C4" s="18"/>
      <c r="D4" s="17"/>
      <c r="E4" s="17"/>
    </row>
    <row r="5" spans="2:3" ht="12.75">
      <c r="B5" s="2"/>
      <c r="C5" s="2"/>
    </row>
    <row r="7" ht="2.25" customHeight="1"/>
    <row r="8" spans="1:3" ht="12.75">
      <c r="A8" s="15" t="s">
        <v>62</v>
      </c>
      <c r="B8" s="15"/>
      <c r="C8" s="15"/>
    </row>
    <row r="9" spans="1:5" ht="51">
      <c r="A9" s="7" t="s">
        <v>0</v>
      </c>
      <c r="B9" s="7" t="s">
        <v>22</v>
      </c>
      <c r="C9" s="7" t="s">
        <v>63</v>
      </c>
      <c r="D9" s="12" t="s">
        <v>71</v>
      </c>
      <c r="E9" s="12" t="s">
        <v>72</v>
      </c>
    </row>
    <row r="10" spans="1:5" ht="12.75">
      <c r="A10" s="7"/>
      <c r="B10" s="9" t="s">
        <v>59</v>
      </c>
      <c r="C10" s="14">
        <f>C11+C21</f>
        <v>100959.7</v>
      </c>
      <c r="D10" s="14">
        <f>D11+D21</f>
        <v>9275.9</v>
      </c>
      <c r="E10" s="14">
        <f>E11+E21</f>
        <v>110235.6</v>
      </c>
    </row>
    <row r="11" spans="1:5" ht="15.75" customHeight="1">
      <c r="A11" s="3" t="s">
        <v>1</v>
      </c>
      <c r="B11" s="9" t="s">
        <v>23</v>
      </c>
      <c r="C11" s="14">
        <f>C12+C15+C17</f>
        <v>82697.7</v>
      </c>
      <c r="D11" s="14">
        <f>D12+D15+D17</f>
        <v>0</v>
      </c>
      <c r="E11" s="14">
        <f>E12+E15+E17</f>
        <v>82697.7</v>
      </c>
    </row>
    <row r="12" spans="1:5" ht="15.75" customHeight="1">
      <c r="A12" s="3" t="s">
        <v>2</v>
      </c>
      <c r="B12" s="6" t="s">
        <v>3</v>
      </c>
      <c r="C12" s="14">
        <f>SUM(C13+C14)</f>
        <v>32593.4</v>
      </c>
      <c r="D12" s="14">
        <f>SUM(D13+D14)</f>
        <v>0</v>
      </c>
      <c r="E12" s="14">
        <f>SUM(E13+E14)</f>
        <v>32593.4</v>
      </c>
    </row>
    <row r="13" spans="1:5" ht="15.75" customHeight="1">
      <c r="A13" s="7" t="s">
        <v>49</v>
      </c>
      <c r="B13" s="4" t="s">
        <v>4</v>
      </c>
      <c r="C13" s="13">
        <v>20258.2</v>
      </c>
      <c r="D13" s="13">
        <v>0</v>
      </c>
      <c r="E13" s="13">
        <f>C13+D13</f>
        <v>20258.2</v>
      </c>
    </row>
    <row r="14" spans="1:5" ht="15.75" customHeight="1">
      <c r="A14" s="7" t="s">
        <v>50</v>
      </c>
      <c r="B14" s="4" t="s">
        <v>36</v>
      </c>
      <c r="C14" s="13">
        <v>12335.2</v>
      </c>
      <c r="D14" s="13">
        <v>0</v>
      </c>
      <c r="E14" s="13">
        <f>C14+D14</f>
        <v>12335.2</v>
      </c>
    </row>
    <row r="15" spans="1:5" ht="15.75" customHeight="1">
      <c r="A15" s="3" t="s">
        <v>33</v>
      </c>
      <c r="B15" s="6" t="s">
        <v>31</v>
      </c>
      <c r="C15" s="14">
        <f>C16</f>
        <v>4.3</v>
      </c>
      <c r="D15" s="14">
        <f>D16</f>
        <v>0</v>
      </c>
      <c r="E15" s="14">
        <f>E16</f>
        <v>4.3</v>
      </c>
    </row>
    <row r="16" spans="1:5" ht="14.25" customHeight="1">
      <c r="A16" s="7" t="s">
        <v>51</v>
      </c>
      <c r="B16" s="4" t="s">
        <v>32</v>
      </c>
      <c r="C16" s="13">
        <v>4.3</v>
      </c>
      <c r="D16" s="13">
        <v>0</v>
      </c>
      <c r="E16" s="13">
        <f>C16+D16</f>
        <v>4.3</v>
      </c>
    </row>
    <row r="17" spans="1:5" ht="15" customHeight="1">
      <c r="A17" s="3" t="s">
        <v>5</v>
      </c>
      <c r="B17" s="6" t="s">
        <v>6</v>
      </c>
      <c r="C17" s="14">
        <f>SUM(C18:C20)</f>
        <v>50100</v>
      </c>
      <c r="D17" s="14">
        <f>SUM(D18:D20)</f>
        <v>0</v>
      </c>
      <c r="E17" s="14">
        <f>SUM(E18:E20)</f>
        <v>50100</v>
      </c>
    </row>
    <row r="18" spans="1:5" ht="13.5" customHeight="1">
      <c r="A18" s="7" t="s">
        <v>52</v>
      </c>
      <c r="B18" s="4" t="s">
        <v>7</v>
      </c>
      <c r="C18" s="13">
        <v>2100</v>
      </c>
      <c r="D18" s="13">
        <v>0</v>
      </c>
      <c r="E18" s="13">
        <f>C18+D18</f>
        <v>2100</v>
      </c>
    </row>
    <row r="19" spans="1:5" ht="13.5" customHeight="1">
      <c r="A19" s="7" t="s">
        <v>53</v>
      </c>
      <c r="B19" s="4" t="s">
        <v>55</v>
      </c>
      <c r="C19" s="13">
        <v>25000</v>
      </c>
      <c r="D19" s="13">
        <v>0</v>
      </c>
      <c r="E19" s="13">
        <f>C19+D19</f>
        <v>25000</v>
      </c>
    </row>
    <row r="20" spans="1:5" ht="13.5" customHeight="1">
      <c r="A20" s="7" t="s">
        <v>53</v>
      </c>
      <c r="B20" s="4" t="s">
        <v>56</v>
      </c>
      <c r="C20" s="13">
        <v>23000</v>
      </c>
      <c r="D20" s="13">
        <v>0</v>
      </c>
      <c r="E20" s="13">
        <f>C20+D20</f>
        <v>23000</v>
      </c>
    </row>
    <row r="21" spans="1:5" ht="11.25" customHeight="1">
      <c r="A21" s="3"/>
      <c r="B21" s="9" t="s">
        <v>24</v>
      </c>
      <c r="C21" s="14">
        <f>C22+C30+C32+C35</f>
        <v>18262</v>
      </c>
      <c r="D21" s="14">
        <f>D22+D30+D32+D35</f>
        <v>9275.9</v>
      </c>
      <c r="E21" s="14">
        <f>E22+E30+E32+E35</f>
        <v>27537.9</v>
      </c>
    </row>
    <row r="22" spans="1:5" ht="26.25" customHeight="1">
      <c r="A22" s="3" t="s">
        <v>8</v>
      </c>
      <c r="B22" s="6" t="s">
        <v>9</v>
      </c>
      <c r="C22" s="14">
        <f>C23+C29</f>
        <v>4527</v>
      </c>
      <c r="D22" s="14">
        <f>D23+D29</f>
        <v>9275.9</v>
      </c>
      <c r="E22" s="14">
        <f>E23+E29</f>
        <v>13802.9</v>
      </c>
    </row>
    <row r="23" spans="1:5" ht="25.5" customHeight="1">
      <c r="A23" s="7" t="s">
        <v>10</v>
      </c>
      <c r="B23" s="4" t="s">
        <v>11</v>
      </c>
      <c r="C23" s="13">
        <f>C24+C25+C28</f>
        <v>4127</v>
      </c>
      <c r="D23" s="13">
        <f>D24+D25+D28</f>
        <v>9275.9</v>
      </c>
      <c r="E23" s="13">
        <f aca="true" t="shared" si="0" ref="E23:E29">C23+D23</f>
        <v>13402.9</v>
      </c>
    </row>
    <row r="24" spans="1:5" ht="49.5" customHeight="1">
      <c r="A24" s="7" t="s">
        <v>43</v>
      </c>
      <c r="B24" s="4" t="s">
        <v>12</v>
      </c>
      <c r="C24" s="13">
        <v>4000</v>
      </c>
      <c r="D24" s="13">
        <v>9275.9</v>
      </c>
      <c r="E24" s="13">
        <f t="shared" si="0"/>
        <v>13275.9</v>
      </c>
    </row>
    <row r="25" spans="1:5" ht="39" customHeight="1">
      <c r="A25" s="7" t="s">
        <v>44</v>
      </c>
      <c r="B25" s="4" t="s">
        <v>13</v>
      </c>
      <c r="C25" s="13">
        <v>127</v>
      </c>
      <c r="D25" s="13">
        <v>0</v>
      </c>
      <c r="E25" s="13">
        <f t="shared" si="0"/>
        <v>127</v>
      </c>
    </row>
    <row r="26" spans="1:5" ht="12.75" hidden="1">
      <c r="A26" s="3" t="s">
        <v>14</v>
      </c>
      <c r="B26" s="6" t="s">
        <v>15</v>
      </c>
      <c r="C26" s="14">
        <f>SUM(C27)</f>
        <v>0</v>
      </c>
      <c r="D26" s="13"/>
      <c r="E26" s="13">
        <f t="shared" si="0"/>
        <v>0</v>
      </c>
    </row>
    <row r="27" spans="1:5" ht="25.5" hidden="1">
      <c r="A27" s="7" t="s">
        <v>16</v>
      </c>
      <c r="B27" s="4" t="s">
        <v>17</v>
      </c>
      <c r="C27" s="13">
        <v>0</v>
      </c>
      <c r="D27" s="13"/>
      <c r="E27" s="13">
        <f t="shared" si="0"/>
        <v>0</v>
      </c>
    </row>
    <row r="28" spans="1:5" ht="25.5">
      <c r="A28" s="7" t="s">
        <v>57</v>
      </c>
      <c r="B28" s="4" t="s">
        <v>58</v>
      </c>
      <c r="C28" s="13">
        <v>0</v>
      </c>
      <c r="D28" s="13">
        <v>0</v>
      </c>
      <c r="E28" s="13">
        <f t="shared" si="0"/>
        <v>0</v>
      </c>
    </row>
    <row r="29" spans="1:5" ht="13.5" customHeight="1">
      <c r="A29" s="7" t="s">
        <v>45</v>
      </c>
      <c r="B29" s="4" t="s">
        <v>29</v>
      </c>
      <c r="C29" s="13">
        <v>400</v>
      </c>
      <c r="D29" s="13">
        <v>0</v>
      </c>
      <c r="E29" s="13">
        <f t="shared" si="0"/>
        <v>400</v>
      </c>
    </row>
    <row r="30" spans="1:5" ht="13.5" customHeight="1">
      <c r="A30" s="3" t="s">
        <v>37</v>
      </c>
      <c r="B30" s="6" t="s">
        <v>38</v>
      </c>
      <c r="C30" s="14">
        <f>C31</f>
        <v>5700</v>
      </c>
      <c r="D30" s="14">
        <f>D31</f>
        <v>0</v>
      </c>
      <c r="E30" s="14">
        <f>E31</f>
        <v>5700</v>
      </c>
    </row>
    <row r="31" spans="1:5" ht="13.5" customHeight="1">
      <c r="A31" s="7" t="s">
        <v>46</v>
      </c>
      <c r="B31" s="4" t="s">
        <v>39</v>
      </c>
      <c r="C31" s="13">
        <v>5700</v>
      </c>
      <c r="D31" s="13">
        <v>0</v>
      </c>
      <c r="E31" s="13">
        <f>C31+D31</f>
        <v>5700</v>
      </c>
    </row>
    <row r="32" spans="1:5" ht="17.25" customHeight="1">
      <c r="A32" s="3" t="s">
        <v>26</v>
      </c>
      <c r="B32" s="6" t="s">
        <v>25</v>
      </c>
      <c r="C32" s="14">
        <f>C33</f>
        <v>8000</v>
      </c>
      <c r="D32" s="14">
        <f>D33</f>
        <v>0</v>
      </c>
      <c r="E32" s="14">
        <f>E33</f>
        <v>8000</v>
      </c>
    </row>
    <row r="33" spans="1:5" ht="14.25" customHeight="1">
      <c r="A33" s="7" t="s">
        <v>47</v>
      </c>
      <c r="B33" s="4" t="s">
        <v>27</v>
      </c>
      <c r="C33" s="13">
        <v>8000</v>
      </c>
      <c r="D33" s="13">
        <v>0</v>
      </c>
      <c r="E33" s="13">
        <f>C33+D33</f>
        <v>8000</v>
      </c>
    </row>
    <row r="34" spans="1:5" ht="14.25" customHeight="1">
      <c r="A34" s="3" t="s">
        <v>14</v>
      </c>
      <c r="B34" s="6" t="s">
        <v>35</v>
      </c>
      <c r="C34" s="14">
        <f>C35</f>
        <v>35</v>
      </c>
      <c r="D34" s="14">
        <f>D35</f>
        <v>0</v>
      </c>
      <c r="E34" s="14">
        <f>E35</f>
        <v>35</v>
      </c>
    </row>
    <row r="35" spans="1:5" ht="14.25" customHeight="1">
      <c r="A35" s="7" t="s">
        <v>42</v>
      </c>
      <c r="B35" s="4" t="s">
        <v>17</v>
      </c>
      <c r="C35" s="13">
        <v>35</v>
      </c>
      <c r="D35" s="13">
        <v>0</v>
      </c>
      <c r="E35" s="13">
        <f>C35+D35</f>
        <v>35</v>
      </c>
    </row>
    <row r="36" spans="1:5" ht="42" customHeight="1">
      <c r="A36" s="3" t="s">
        <v>18</v>
      </c>
      <c r="B36" s="6" t="s">
        <v>19</v>
      </c>
      <c r="C36" s="14">
        <f>SUM(C37:C43)</f>
        <v>54478.50000000001</v>
      </c>
      <c r="D36" s="14">
        <f>SUM(D37:D43)</f>
        <v>13152.570000000002</v>
      </c>
      <c r="E36" s="14">
        <f>SUM(E37:E43)</f>
        <v>67631.07</v>
      </c>
    </row>
    <row r="37" spans="1:5" ht="26.25" customHeight="1">
      <c r="A37" s="7" t="s">
        <v>64</v>
      </c>
      <c r="B37" s="4" t="s">
        <v>40</v>
      </c>
      <c r="C37" s="13">
        <v>24357.6</v>
      </c>
      <c r="D37" s="13">
        <v>0</v>
      </c>
      <c r="E37" s="13">
        <f aca="true" t="shared" si="1" ref="E37:E43">C37+D37</f>
        <v>24357.6</v>
      </c>
    </row>
    <row r="38" spans="1:5" ht="26.25" customHeight="1">
      <c r="A38" s="7" t="s">
        <v>65</v>
      </c>
      <c r="B38" s="4" t="s">
        <v>54</v>
      </c>
      <c r="C38" s="13">
        <v>23483</v>
      </c>
      <c r="D38" s="13">
        <v>0</v>
      </c>
      <c r="E38" s="13">
        <f t="shared" si="1"/>
        <v>23483</v>
      </c>
    </row>
    <row r="39" spans="1:5" ht="78" customHeight="1">
      <c r="A39" s="7" t="s">
        <v>66</v>
      </c>
      <c r="B39" s="11" t="s">
        <v>61</v>
      </c>
      <c r="C39" s="13">
        <v>5190.3</v>
      </c>
      <c r="D39" s="13">
        <v>2442</v>
      </c>
      <c r="E39" s="13">
        <f t="shared" si="1"/>
        <v>7632.3</v>
      </c>
    </row>
    <row r="40" spans="1:5" ht="26.25" customHeight="1">
      <c r="A40" s="7" t="s">
        <v>67</v>
      </c>
      <c r="B40" s="4" t="s">
        <v>48</v>
      </c>
      <c r="C40" s="13">
        <v>19.8</v>
      </c>
      <c r="D40" s="13">
        <v>8152.73</v>
      </c>
      <c r="E40" s="13">
        <f t="shared" si="1"/>
        <v>8172.53</v>
      </c>
    </row>
    <row r="41" spans="1:5" ht="26.25" customHeight="1">
      <c r="A41" s="7" t="s">
        <v>68</v>
      </c>
      <c r="B41" s="4" t="s">
        <v>30</v>
      </c>
      <c r="C41" s="13">
        <v>0</v>
      </c>
      <c r="D41" s="13">
        <v>7.04</v>
      </c>
      <c r="E41" s="13">
        <f t="shared" si="1"/>
        <v>7.04</v>
      </c>
    </row>
    <row r="42" spans="1:5" ht="25.5" customHeight="1">
      <c r="A42" s="7" t="s">
        <v>69</v>
      </c>
      <c r="B42" s="4" t="s">
        <v>21</v>
      </c>
      <c r="C42" s="13">
        <v>727.8</v>
      </c>
      <c r="D42" s="13">
        <v>-171.3</v>
      </c>
      <c r="E42" s="13">
        <f t="shared" si="1"/>
        <v>556.5</v>
      </c>
    </row>
    <row r="43" spans="1:5" ht="14.25" customHeight="1">
      <c r="A43" s="7" t="s">
        <v>70</v>
      </c>
      <c r="B43" s="4" t="s">
        <v>34</v>
      </c>
      <c r="C43" s="13">
        <v>700</v>
      </c>
      <c r="D43" s="13">
        <v>2722.1</v>
      </c>
      <c r="E43" s="13">
        <f t="shared" si="1"/>
        <v>3422.1</v>
      </c>
    </row>
    <row r="44" spans="1:5" ht="12.75">
      <c r="A44" s="7"/>
      <c r="B44" s="6" t="s">
        <v>20</v>
      </c>
      <c r="C44" s="14">
        <f>C11+C21+C36</f>
        <v>155438.2</v>
      </c>
      <c r="D44" s="14">
        <f>D11+D21+D36</f>
        <v>22428.47</v>
      </c>
      <c r="E44" s="8">
        <f>E11+E21+E36</f>
        <v>177866.67</v>
      </c>
    </row>
    <row r="45" spans="1:3" ht="12.75">
      <c r="A45" s="5"/>
      <c r="B45" s="5"/>
      <c r="C45" s="2"/>
    </row>
    <row r="46" spans="1:3" ht="12.75">
      <c r="A46" s="5"/>
      <c r="B46" s="5"/>
      <c r="C46" s="2"/>
    </row>
    <row r="47" spans="1:3" ht="12.75">
      <c r="A47" s="5"/>
      <c r="B47" s="5"/>
      <c r="C47" s="2"/>
    </row>
    <row r="48" spans="1:3" ht="12.75">
      <c r="A48" s="5" t="s">
        <v>41</v>
      </c>
      <c r="B48" s="5"/>
      <c r="C48" s="2"/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</sheetData>
  <sheetProtection/>
  <mergeCells count="4">
    <mergeCell ref="A8:C8"/>
    <mergeCell ref="B2:E2"/>
    <mergeCell ref="B3:E3"/>
    <mergeCell ref="B4:E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2019-02-18T05:29:44Z</cp:lastPrinted>
  <dcterms:created xsi:type="dcterms:W3CDTF">1996-10-08T23:32:33Z</dcterms:created>
  <dcterms:modified xsi:type="dcterms:W3CDTF">2019-02-18T05:29:49Z</dcterms:modified>
  <cp:category/>
  <cp:version/>
  <cp:contentType/>
  <cp:contentStatus/>
</cp:coreProperties>
</file>