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<sst xmlns="http://schemas.openxmlformats.org/spreadsheetml/2006/main" count="73" uniqueCount="73">
  <si>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</si>
  <si>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</si>
  <si>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</si>
  <si>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</si>
  <si>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</si>
  <si>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</si>
  <si>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</si>
  <si>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</si>
  <si>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</si>
  <si>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</si>
  <si>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</si>
  <si>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</si>
  <si>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</si>
  <si>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</si>
  <si>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</si>
  <si>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</si>
  <si>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</si>
  <si>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</si>
  <si>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</si>
  <si>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</si>
  <si>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</si>
  <si>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</si>
  <si>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</si>
  <si>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</si>
  <si>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</si>
  <si>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</si>
  <si>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</si>
  <si>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</si>
  <si>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</si>
  <si>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</si>
  <si>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</si>
  <si>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</si>
  <si>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</si>
  <si>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</si>
  <si>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</si>
  <si>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</si>
  <si>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</si>
  <si>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</si>
  <si>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</si>
  <si>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</si>
  <si>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</si>
  <si>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</si>
  <si>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</si>
  <si>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</si>
  <si>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</si>
  <si>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</si>
  <si>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</si>
  <si>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</si>
  <si>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</si>
  <si>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</si>
  <si>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</si>
  <si>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</si>
  <si>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</si>
  <si>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</si>
  <si>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</si>
  <si>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</si>
  <si>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</si>
  <si>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</si>
  <si>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</si>
  <si>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</si>
  <si>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</si>
  <si>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</si>
  <si>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</si>
  <si>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</si>
  <si>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</si>
  <si>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</si>
  <si>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</si>
  <si>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1003</t>
  </si>
  <si>
    <t>Социаальное обеспечение населения</t>
  </si>
  <si>
    <t>% исполнения</t>
  </si>
  <si>
    <t xml:space="preserve">Приложение № 3 </t>
  </si>
  <si>
    <t>Исполнено за 1 полугодие 2018г (тыс.руб.)</t>
  </si>
  <si>
    <t>№367 от 29.08.2018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</si>
</sst>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9.125" style="1" customWidth="1"/>
    <col min="6" max="6" width="14.25390625" style="1" customWidth="1"/>
    <col min="7" max="16384" width="9.125" style="1" customWidth="1"/>
  </cols>
  <sheetData>
    <row r="1" spans="3:4" ht="12.75">
      <c r="C1" s="16"/>
      <c r="D1" s="20"/>
    </row>
    <row r="2" spans="3:6" ht="12.75">
      <c r="C2" s="27" t="s">
        <v>70</v>
      </c>
      <c r="D2" s="28"/>
      <c r="E2" s="29"/>
      <c r="F2" s="29"/>
    </row>
    <row r="3" spans="1:6" ht="12.75" customHeight="1">
      <c r="A3" s="3"/>
      <c r="B3" s="3"/>
      <c r="C3" s="27" t="s">
        <v>49</v>
      </c>
      <c r="D3" s="28"/>
      <c r="E3" s="29"/>
      <c r="F3" s="29"/>
    </row>
    <row r="4" spans="1:6" ht="12.75" customHeight="1">
      <c r="A4" s="3"/>
      <c r="B4" s="3"/>
      <c r="C4" s="27" t="s">
        <v>32</v>
      </c>
      <c r="D4" s="28"/>
      <c r="E4" s="29"/>
      <c r="F4" s="29"/>
    </row>
    <row r="5" spans="1:6" ht="12.75" customHeight="1">
      <c r="A5" s="3"/>
      <c r="B5" s="3"/>
      <c r="C5" s="28" t="s">
        <v>72</v>
      </c>
      <c r="D5" s="28"/>
      <c r="E5" s="29"/>
      <c r="F5" s="29"/>
    </row>
    <row r="6" spans="1:4" ht="18" customHeight="1">
      <c r="A6" s="36" t="s">
        <v>63</v>
      </c>
      <c r="B6" s="37"/>
      <c r="C6" s="37"/>
      <c r="D6" s="14"/>
    </row>
    <row r="7" spans="1:4" ht="12.75" customHeight="1">
      <c r="A7" s="37"/>
      <c r="B7" s="37"/>
      <c r="C7" s="37"/>
      <c r="D7" s="15"/>
    </row>
    <row r="8" spans="1:4" ht="12.75" customHeight="1">
      <c r="A8" s="37"/>
      <c r="B8" s="37"/>
      <c r="C8" s="37"/>
      <c r="D8" s="15"/>
    </row>
    <row r="9" spans="1:4" ht="18.75" customHeight="1">
      <c r="A9" s="38"/>
      <c r="B9" s="38"/>
      <c r="C9" s="38"/>
      <c r="D9" s="15"/>
    </row>
    <row r="10" spans="1:6" ht="21" customHeight="1">
      <c r="A10" s="33" t="s">
        <v>0</v>
      </c>
      <c r="B10" s="30" t="s">
        <v>1</v>
      </c>
      <c r="C10" s="30" t="s">
        <v>2</v>
      </c>
      <c r="D10" s="30" t="s">
        <v>64</v>
      </c>
      <c r="E10" s="24" t="s">
        <v>71</v>
      </c>
      <c r="F10" s="24" t="s">
        <v>69</v>
      </c>
    </row>
    <row r="11" spans="1:6" ht="16.5" customHeight="1">
      <c r="A11" s="34"/>
      <c r="B11" s="31"/>
      <c r="C11" s="31"/>
      <c r="D11" s="31"/>
      <c r="E11" s="25"/>
      <c r="F11" s="25"/>
    </row>
    <row r="12" spans="1:6" ht="9.75" customHeight="1">
      <c r="A12" s="35"/>
      <c r="B12" s="32"/>
      <c r="C12" s="32"/>
      <c r="D12" s="32"/>
      <c r="E12" s="26"/>
      <c r="F12" s="26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23703.8</v>
      </c>
      <c r="E13" s="17">
        <f>E14+E15+E17+E18+E16</f>
        <v>9346.519999999999</v>
      </c>
      <c r="F13" s="22">
        <f>E13/D13*100</f>
        <v>39.430471063711295</v>
      </c>
    </row>
    <row r="14" spans="1:6" s="6" customFormat="1" ht="12.75" customHeight="1">
      <c r="A14" s="13" t="s">
        <v>47</v>
      </c>
      <c r="B14" s="5"/>
      <c r="C14" s="8" t="s">
        <v>28</v>
      </c>
      <c r="D14" s="18">
        <v>0</v>
      </c>
      <c r="E14" s="21">
        <v>0</v>
      </c>
      <c r="F14" s="23">
        <v>0</v>
      </c>
    </row>
    <row r="15" spans="1:6" ht="12.75" customHeight="1">
      <c r="A15" s="7" t="s">
        <v>5</v>
      </c>
      <c r="B15" s="7"/>
      <c r="C15" s="8" t="s">
        <v>6</v>
      </c>
      <c r="D15" s="18">
        <v>21069</v>
      </c>
      <c r="E15" s="21">
        <v>8447.88</v>
      </c>
      <c r="F15" s="23">
        <f aca="true" t="shared" si="0" ref="F15:F44">E15/D15*100</f>
        <v>40.09625516161184</v>
      </c>
    </row>
    <row r="16" spans="1:6" ht="38.25" customHeight="1">
      <c r="A16" s="11" t="s">
        <v>65</v>
      </c>
      <c r="B16" s="11"/>
      <c r="C16" s="12" t="s">
        <v>66</v>
      </c>
      <c r="D16" s="19">
        <v>373.8</v>
      </c>
      <c r="E16" s="21">
        <v>186.9</v>
      </c>
      <c r="F16" s="23">
        <f t="shared" si="0"/>
        <v>50</v>
      </c>
    </row>
    <row r="17" spans="1:6" ht="12.75" customHeight="1">
      <c r="A17" s="11" t="s">
        <v>7</v>
      </c>
      <c r="B17" s="11"/>
      <c r="C17" s="12" t="s">
        <v>41</v>
      </c>
      <c r="D17" s="19">
        <v>100</v>
      </c>
      <c r="E17" s="21">
        <v>0</v>
      </c>
      <c r="F17" s="23">
        <f t="shared" si="0"/>
        <v>0</v>
      </c>
    </row>
    <row r="18" spans="1:6" ht="12.75" customHeight="1">
      <c r="A18" s="7" t="s">
        <v>8</v>
      </c>
      <c r="B18" s="7"/>
      <c r="C18" s="8" t="s">
        <v>42</v>
      </c>
      <c r="D18" s="18">
        <v>2161</v>
      </c>
      <c r="E18" s="21">
        <v>711.74</v>
      </c>
      <c r="F18" s="23">
        <f t="shared" si="0"/>
        <v>32.9356779268857</v>
      </c>
    </row>
    <row r="19" spans="1:6" ht="12.75" customHeight="1">
      <c r="A19" s="4" t="s">
        <v>29</v>
      </c>
      <c r="B19" s="5" t="s">
        <v>30</v>
      </c>
      <c r="C19" s="8"/>
      <c r="D19" s="17">
        <f>D20</f>
        <v>719.7</v>
      </c>
      <c r="E19" s="17">
        <f>E20</f>
        <v>300.01</v>
      </c>
      <c r="F19" s="22">
        <f t="shared" si="0"/>
        <v>41.68542448242323</v>
      </c>
    </row>
    <row r="20" spans="1:6" ht="12.75" customHeight="1">
      <c r="A20" s="13" t="s">
        <v>31</v>
      </c>
      <c r="B20" s="5"/>
      <c r="C20" s="8" t="s">
        <v>35</v>
      </c>
      <c r="D20" s="18">
        <v>719.7</v>
      </c>
      <c r="E20" s="21">
        <v>300.01</v>
      </c>
      <c r="F20" s="23">
        <f t="shared" si="0"/>
        <v>41.68542448242323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D22+D23</f>
        <v>300</v>
      </c>
      <c r="E21" s="17">
        <f>E22+E23</f>
        <v>0</v>
      </c>
      <c r="F21" s="22">
        <f t="shared" si="0"/>
        <v>0</v>
      </c>
    </row>
    <row r="22" spans="1:6" ht="27" customHeight="1">
      <c r="A22" s="7" t="s">
        <v>59</v>
      </c>
      <c r="B22" s="7"/>
      <c r="C22" s="8" t="s">
        <v>11</v>
      </c>
      <c r="D22" s="18">
        <v>100</v>
      </c>
      <c r="E22" s="21">
        <v>0</v>
      </c>
      <c r="F22" s="23">
        <f t="shared" si="0"/>
        <v>0</v>
      </c>
    </row>
    <row r="23" spans="1:6" ht="15.75" customHeight="1">
      <c r="A23" s="7" t="s">
        <v>60</v>
      </c>
      <c r="B23" s="7"/>
      <c r="C23" s="8" t="s">
        <v>12</v>
      </c>
      <c r="D23" s="18">
        <v>200</v>
      </c>
      <c r="E23" s="21">
        <v>0</v>
      </c>
      <c r="F23" s="23">
        <f t="shared" si="0"/>
        <v>0</v>
      </c>
    </row>
    <row r="24" spans="1:6" ht="28.5" customHeight="1">
      <c r="A24" s="7" t="s">
        <v>62</v>
      </c>
      <c r="B24" s="7"/>
      <c r="C24" s="8" t="s">
        <v>61</v>
      </c>
      <c r="D24" s="18">
        <v>0</v>
      </c>
      <c r="E24" s="21">
        <v>0</v>
      </c>
      <c r="F24" s="23">
        <v>0</v>
      </c>
    </row>
    <row r="25" spans="1:6" s="6" customFormat="1" ht="12.75" customHeight="1">
      <c r="A25" s="4" t="s">
        <v>13</v>
      </c>
      <c r="B25" s="5" t="s">
        <v>14</v>
      </c>
      <c r="C25" s="5"/>
      <c r="D25" s="17">
        <f>SUM(D26:D29)</f>
        <v>32392.1</v>
      </c>
      <c r="E25" s="17">
        <f>SUM(E26:E29)</f>
        <v>4411.55</v>
      </c>
      <c r="F25" s="22">
        <f t="shared" si="0"/>
        <v>13.619215796444195</v>
      </c>
    </row>
    <row r="26" spans="1:6" s="6" customFormat="1" ht="12.75" customHeight="1">
      <c r="A26" s="13" t="s">
        <v>50</v>
      </c>
      <c r="B26" s="5"/>
      <c r="C26" s="8" t="s">
        <v>51</v>
      </c>
      <c r="D26" s="18">
        <v>15</v>
      </c>
      <c r="E26" s="21">
        <v>0</v>
      </c>
      <c r="F26" s="23">
        <f t="shared" si="0"/>
        <v>0</v>
      </c>
    </row>
    <row r="27" spans="1:6" s="6" customFormat="1" ht="30" customHeight="1">
      <c r="A27" s="13" t="s">
        <v>52</v>
      </c>
      <c r="B27" s="5"/>
      <c r="C27" s="8" t="s">
        <v>53</v>
      </c>
      <c r="D27" s="18">
        <v>29409.1</v>
      </c>
      <c r="E27" s="21">
        <v>3910.75</v>
      </c>
      <c r="F27" s="23">
        <f t="shared" si="0"/>
        <v>13.29775477658276</v>
      </c>
    </row>
    <row r="28" spans="1:6" ht="12.75" customHeight="1">
      <c r="A28" s="7" t="s">
        <v>15</v>
      </c>
      <c r="B28" s="7"/>
      <c r="C28" s="8" t="s">
        <v>34</v>
      </c>
      <c r="D28" s="18">
        <v>755</v>
      </c>
      <c r="E28" s="21">
        <v>202.31</v>
      </c>
      <c r="F28" s="23">
        <f t="shared" si="0"/>
        <v>26.796026490066225</v>
      </c>
    </row>
    <row r="29" spans="1:6" ht="30" customHeight="1">
      <c r="A29" s="7" t="s">
        <v>54</v>
      </c>
      <c r="B29" s="7"/>
      <c r="C29" s="8" t="s">
        <v>55</v>
      </c>
      <c r="D29" s="18">
        <v>2213</v>
      </c>
      <c r="E29" s="21">
        <v>298.49</v>
      </c>
      <c r="F29" s="23">
        <f t="shared" si="0"/>
        <v>13.488025305015816</v>
      </c>
    </row>
    <row r="30" spans="1:6" s="6" customFormat="1" ht="12.75" customHeight="1">
      <c r="A30" s="4" t="s">
        <v>16</v>
      </c>
      <c r="B30" s="5" t="s">
        <v>17</v>
      </c>
      <c r="C30" s="5"/>
      <c r="D30" s="17">
        <f>D31+D32+D33+D34</f>
        <v>113503.07</v>
      </c>
      <c r="E30" s="17">
        <f>E31+E32+E33+E34</f>
        <v>24431.73</v>
      </c>
      <c r="F30" s="22">
        <f t="shared" si="0"/>
        <v>21.525171081275598</v>
      </c>
    </row>
    <row r="31" spans="1:6" s="9" customFormat="1" ht="29.25" customHeight="1">
      <c r="A31" s="7" t="s">
        <v>48</v>
      </c>
      <c r="B31" s="7"/>
      <c r="C31" s="8" t="s">
        <v>18</v>
      </c>
      <c r="D31" s="18">
        <v>1911.78</v>
      </c>
      <c r="E31" s="21">
        <v>258.76</v>
      </c>
      <c r="F31" s="23">
        <f t="shared" si="0"/>
        <v>13.535030181297012</v>
      </c>
    </row>
    <row r="32" spans="1:6" ht="24" customHeight="1">
      <c r="A32" s="7" t="s">
        <v>19</v>
      </c>
      <c r="B32" s="7"/>
      <c r="C32" s="8" t="s">
        <v>37</v>
      </c>
      <c r="D32" s="18">
        <v>43175.51</v>
      </c>
      <c r="E32" s="21">
        <v>140.6</v>
      </c>
      <c r="F32" s="23">
        <f t="shared" si="0"/>
        <v>0.3256475719684608</v>
      </c>
    </row>
    <row r="33" spans="1:6" ht="44.25" customHeight="1">
      <c r="A33" s="7" t="s">
        <v>38</v>
      </c>
      <c r="B33" s="7"/>
      <c r="C33" s="8" t="s">
        <v>33</v>
      </c>
      <c r="D33" s="18">
        <v>42053.1</v>
      </c>
      <c r="E33" s="21">
        <v>13381.66</v>
      </c>
      <c r="F33" s="23">
        <f t="shared" si="0"/>
        <v>31.820864573598616</v>
      </c>
    </row>
    <row r="34" spans="1:6" ht="25.5" customHeight="1">
      <c r="A34" s="7" t="s">
        <v>39</v>
      </c>
      <c r="B34" s="7"/>
      <c r="C34" s="8" t="s">
        <v>40</v>
      </c>
      <c r="D34" s="18">
        <v>26362.68</v>
      </c>
      <c r="E34" s="21">
        <v>10650.71</v>
      </c>
      <c r="F34" s="23">
        <f t="shared" si="0"/>
        <v>40.400710398184096</v>
      </c>
    </row>
    <row r="35" spans="1:6" s="6" customFormat="1" ht="12.75" customHeight="1">
      <c r="A35" s="4" t="s">
        <v>20</v>
      </c>
      <c r="B35" s="5" t="s">
        <v>21</v>
      </c>
      <c r="C35" s="5"/>
      <c r="D35" s="17">
        <f>SUM(D36:D36)</f>
        <v>799.72</v>
      </c>
      <c r="E35" s="17">
        <f>SUM(E36:E36)</f>
        <v>311.5</v>
      </c>
      <c r="F35" s="22">
        <f t="shared" si="0"/>
        <v>38.951132896513776</v>
      </c>
    </row>
    <row r="36" spans="1:6" ht="25.5" customHeight="1">
      <c r="A36" s="7" t="s">
        <v>22</v>
      </c>
      <c r="B36" s="7"/>
      <c r="C36" s="8" t="s">
        <v>23</v>
      </c>
      <c r="D36" s="18">
        <v>799.72</v>
      </c>
      <c r="E36" s="21">
        <v>311.5</v>
      </c>
      <c r="F36" s="23">
        <f t="shared" si="0"/>
        <v>38.951132896513776</v>
      </c>
    </row>
    <row r="37" spans="1:6" s="6" customFormat="1" ht="16.5" customHeight="1">
      <c r="A37" s="4" t="s">
        <v>43</v>
      </c>
      <c r="B37" s="5" t="s">
        <v>24</v>
      </c>
      <c r="C37" s="5"/>
      <c r="D37" s="17">
        <f>SUM(D38:D38)</f>
        <v>26321.24</v>
      </c>
      <c r="E37" s="17">
        <f>SUM(E38:E38)</f>
        <v>12840.05</v>
      </c>
      <c r="F37" s="22">
        <f t="shared" si="0"/>
        <v>48.782086254295</v>
      </c>
    </row>
    <row r="38" spans="1:6" ht="81.75" customHeight="1">
      <c r="A38" s="13" t="s">
        <v>25</v>
      </c>
      <c r="B38" s="7"/>
      <c r="C38" s="8" t="s">
        <v>26</v>
      </c>
      <c r="D38" s="18">
        <v>26321.24</v>
      </c>
      <c r="E38" s="21">
        <v>12840.05</v>
      </c>
      <c r="F38" s="23">
        <f t="shared" si="0"/>
        <v>48.782086254295</v>
      </c>
    </row>
    <row r="39" spans="1:6" ht="12.75" customHeight="1">
      <c r="A39" s="4" t="s">
        <v>56</v>
      </c>
      <c r="B39" s="4">
        <v>1000</v>
      </c>
      <c r="C39" s="8"/>
      <c r="D39" s="17">
        <f>D40+D41</f>
        <v>9693.58</v>
      </c>
      <c r="E39" s="17">
        <f>E40+E41</f>
        <v>8589.51</v>
      </c>
      <c r="F39" s="22">
        <f t="shared" si="0"/>
        <v>88.61029671184434</v>
      </c>
    </row>
    <row r="40" spans="1:6" ht="12.75" customHeight="1">
      <c r="A40" s="7" t="s">
        <v>57</v>
      </c>
      <c r="B40" s="7"/>
      <c r="C40" s="8" t="s">
        <v>58</v>
      </c>
      <c r="D40" s="18">
        <v>1780.6</v>
      </c>
      <c r="E40" s="21">
        <v>676.53</v>
      </c>
      <c r="F40" s="23">
        <f t="shared" si="0"/>
        <v>37.99449623722341</v>
      </c>
    </row>
    <row r="41" spans="1:6" ht="30" customHeight="1">
      <c r="A41" s="7" t="s">
        <v>68</v>
      </c>
      <c r="B41" s="7"/>
      <c r="C41" s="8" t="s">
        <v>67</v>
      </c>
      <c r="D41" s="18">
        <v>7912.98</v>
      </c>
      <c r="E41" s="21">
        <v>7912.98</v>
      </c>
      <c r="F41" s="23">
        <f t="shared" si="0"/>
        <v>100</v>
      </c>
    </row>
    <row r="42" spans="1:6" s="6" customFormat="1" ht="12.75" customHeight="1">
      <c r="A42" s="4" t="s">
        <v>36</v>
      </c>
      <c r="B42" s="5" t="s">
        <v>45</v>
      </c>
      <c r="C42" s="5"/>
      <c r="D42" s="17">
        <f>SUM(D43:D43)</f>
        <v>876.8</v>
      </c>
      <c r="E42" s="17">
        <f>SUM(E43:E43)</f>
        <v>37.08</v>
      </c>
      <c r="F42" s="22">
        <f t="shared" si="0"/>
        <v>4.229014598540147</v>
      </c>
    </row>
    <row r="43" spans="1:6" ht="12.75" customHeight="1">
      <c r="A43" s="7" t="s">
        <v>44</v>
      </c>
      <c r="B43" s="7"/>
      <c r="C43" s="8" t="s">
        <v>46</v>
      </c>
      <c r="D43" s="18">
        <v>876.8</v>
      </c>
      <c r="E43" s="21">
        <v>37.08</v>
      </c>
      <c r="F43" s="23">
        <f t="shared" si="0"/>
        <v>4.229014598540147</v>
      </c>
    </row>
    <row r="44" spans="1:6" s="6" customFormat="1" ht="12.75" customHeight="1">
      <c r="A44" s="10" t="s">
        <v>27</v>
      </c>
      <c r="B44" s="10"/>
      <c r="C44" s="4"/>
      <c r="D44" s="17">
        <f>D13+D19+D21+D25+D30+D35+D37+D39+D42</f>
        <v>208310.00999999998</v>
      </c>
      <c r="E44" s="17">
        <f>E13+E19+E21+E25+E30+E35+E37+E39+E42</f>
        <v>60267.950000000004</v>
      </c>
      <c r="F44" s="22">
        <f t="shared" si="0"/>
        <v>28.931854979028614</v>
      </c>
    </row>
  </sheetData>
  <sheetProtection/>
  <mergeCells count="11">
    <mergeCell ref="A10:A12"/>
    <mergeCell ref="B10:B12"/>
    <mergeCell ref="C10:C12"/>
    <mergeCell ref="A6:C9"/>
    <mergeCell ref="E10:E12"/>
    <mergeCell ref="F10:F12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2018-07-06T06:08:46Z</cp:lastPrinted>
  <dcterms:created xsi:type="dcterms:W3CDTF">2005-07-27T12:36:10Z</dcterms:created>
  <dcterms:modified xsi:type="dcterms:W3CDTF">2018-09-03T08:51:35Z</dcterms:modified>
  <cp:category/>
  <cp:version/>
  <cp:contentType/>
  <cp:contentStatus/>
</cp:coreProperties>
</file>