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5480" windowHeight="11640" activeTab="0"/>
  </bookViews>
  <sheets>
    <sheet name="Лист1" sheetId="1" r:id="rId1"/>
    <sheet name="Лист2" sheetId="2" r:id="rId2"/>
    <sheet name="Лист3" sheetId="3" r:id="rId3"/>
  </sheets>
  <definedNames>
    <definedName name="_xlnm.Print_Area" localSheetId="0">'Лист1'!$A$1:$AZ$66</definedName>
  </definedNames>
  <calcPr fullCalcOnLoad="1"/>
</workbook>
</file>

<file path=xl/sharedStrings.xml><?xml version="1.0" encoding="utf-8"?>
<sst xmlns="http://schemas.openxmlformats.org/spreadsheetml/2006/main" count="577" uniqueCount="188">
  <si>
    <t>Финансовый орган субъекта Российской Федерации</t>
  </si>
  <si>
    <t>Единица измерения: тыс. руб. (с точностью до первого десятичного знака)</t>
  </si>
  <si>
    <t>в том числе:</t>
  </si>
  <si>
    <t>Итого расходных обязательств муниципальных образований</t>
  </si>
  <si>
    <t>Группа полномочий</t>
  </si>
  <si>
    <t xml:space="preserve">Код расхода по БК </t>
  </si>
  <si>
    <t xml:space="preserve">Объем средств на исполнение расходного обязательства </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</si>
  <si>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</si>
  <si>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</si>
  <si>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</si>
  <si>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Акты федеральных органов исполнительной власти</t>
  </si>
  <si>
    <t>Методика расчета оценки</t>
  </si>
  <si>
    <t>Наименование полномочия, 
расходного обязательства</t>
  </si>
  <si>
    <t>Код строки</t>
  </si>
  <si>
    <t>2</t>
  </si>
  <si>
    <t>Руководитель</t>
  </si>
  <si>
    <t>(должность руководителя</t>
  </si>
  <si>
    <t>финансового органа</t>
  </si>
  <si>
    <t>субъекта Российской Федерации)</t>
  </si>
  <si>
    <t>(подпись)</t>
  </si>
  <si>
    <t>(расшифровка подписи)</t>
  </si>
  <si>
    <t>Исполнитель</t>
  </si>
  <si>
    <t>(должность)</t>
  </si>
  <si>
    <t>х</t>
  </si>
  <si>
    <t>Российской Федерации</t>
  </si>
  <si>
    <t xml:space="preserve">субъекта Российской Федерации </t>
  </si>
  <si>
    <t xml:space="preserve">в том числе государственные программы Российской Федерации </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</si>
  <si>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</si>
  <si>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</si>
  <si>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</si>
  <si>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</si>
  <si>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</si>
  <si>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</si>
  <si>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</si>
  <si>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</si>
  <si>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подраздел</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</si>
  <si>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</si>
  <si>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</si>
  <si>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</si>
  <si>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плановый период
</t>
  </si>
  <si>
    <t>по плану</t>
  </si>
  <si>
    <t>по факту исполнения</t>
  </si>
  <si>
    <t xml:space="preserve">  Правовое основание финансового обеспечения расходного полномочия муниципального образования</t>
  </si>
  <si>
    <t>отчетный
2016г.</t>
  </si>
  <si>
    <t>текущий
2017г.</t>
  </si>
  <si>
    <t>очередной
20 18г.</t>
  </si>
  <si>
    <t>2019г.</t>
  </si>
  <si>
    <t>2020г.</t>
  </si>
  <si>
    <t>очередной
2018г.</t>
  </si>
  <si>
    <t>отчетный   2016г.</t>
  </si>
  <si>
    <t>текущий     2017г.</t>
  </si>
  <si>
    <t>очередной 2018г.</t>
  </si>
  <si>
    <t>103,104,113,410,1001</t>
  </si>
  <si>
    <t>Начальник бюджетно-финансового отдела</t>
  </si>
  <si>
    <t>О.А. Яковлева</t>
  </si>
  <si>
    <t>Федеральный закон от 06-10-2003 №131-ФЗ (ред. от 03.04.2017г) "Об общих принципах организации местного самоуправления в Российской Федерации"</t>
  </si>
  <si>
    <t>ст.14п.1пп.1</t>
  </si>
  <si>
    <t>06.10.2003- не установлено</t>
  </si>
  <si>
    <t>ст.14п.1пп.3</t>
  </si>
  <si>
    <t>ст.14п.1пп.4</t>
  </si>
  <si>
    <t>ст.14п.1пп.6</t>
  </si>
  <si>
    <t>ст.14п.1пп.8</t>
  </si>
  <si>
    <t>ст.14п.1пп.9</t>
  </si>
  <si>
    <t>ст.14п.1пп.11</t>
  </si>
  <si>
    <t>ст.14п.1пп.12</t>
  </si>
  <si>
    <t>ст.14п.1пп.14</t>
  </si>
  <si>
    <t>ст.14п.1пп.5, 28</t>
  </si>
  <si>
    <t>ст.14п.1пп.18,19</t>
  </si>
  <si>
    <t>ст.14п.1пп.21</t>
  </si>
  <si>
    <t>ст.14п.1пп.22</t>
  </si>
  <si>
    <t>ст.14п.1пп.31</t>
  </si>
  <si>
    <t>ст.14п.1пп.30</t>
  </si>
  <si>
    <t>ст.14</t>
  </si>
  <si>
    <t>ст.17пп.1п.8.2</t>
  </si>
  <si>
    <t>ст.17пп.1п.4.1</t>
  </si>
  <si>
    <t>ст.17пп.1п.6.1</t>
  </si>
  <si>
    <t xml:space="preserve">Закон Ленинградской области от 11-03-2008 №14-оз "О правовом регулировании муниципальной службы в Ленинградской области", Закон Ленинградской области от 13-10-2006 №113-оз "О выборах депутатов представительных органов муниципальных образований и должностных лиц местного самоуправления в Ленинградской области" </t>
  </si>
  <si>
    <t>Постановление№122 от 25.04.16г. "Об утверждении методики расчета нормативов формирования расходов на содержание органов местного самоуправления МО ЛО"</t>
  </si>
  <si>
    <t>25.04.16г.- не установлено</t>
  </si>
  <si>
    <t>Областной закон от 09.12.2016 №90-оз "Об областном бюджете Ленинградской области на 2017 год и на плановый период 2018 и 2019 годов"</t>
  </si>
  <si>
    <t>01.01.17-31.12.17</t>
  </si>
  <si>
    <t>Закон Ленинградской области от 13-10-2006 №116-оз  (в редакции от 03.11.16г.)"О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  Областной закон от 09.12.2016 №90-оз "Об областном бюджете Ленинградской области на 2017 год и на плановый период 2018 и 2019 годов"</t>
  </si>
  <si>
    <t>ст6</t>
  </si>
  <si>
    <t>02.11.2006 - не установлен</t>
  </si>
  <si>
    <t>Муниципальное образование Вырицкое городское поселение Гатчинского муниципального района Ленинградской области</t>
  </si>
  <si>
    <t>Наименование бюджета: Бюджет МО Вырицкое городское поселение Гатчинского муниципального района Ленинградской области</t>
  </si>
  <si>
    <t>Нормативно правовые акты муниципального образования</t>
  </si>
  <si>
    <t>т.(81371)49-219            эл.почта:  vyritsa@inbox.ru</t>
  </si>
  <si>
    <t xml:space="preserve">Решение СД №258 от 29.05.2013г. Об утверждении Положения о бюджетном процессе в МО Вырицкое городское поселение ГМР ЛО, с изменениями и дополнениями, Решение СД №224 от 07.08.08г. Об утверждении Положения о порядке управления и распоряжения имуществом, находящимся в собственности МО Вырицкого городского поселения. </t>
  </si>
  <si>
    <t xml:space="preserve">в целом </t>
  </si>
  <si>
    <t>2008,           2013г.г.</t>
  </si>
  <si>
    <t>Решение СД №228 от 28.11.12г. Об утверждении Положения о газификации индивидуальных домов на территории Вырицкого гп. Постановление администрации Вырицкого городского поселения от 14.10.2016г. №777 "Об утверждении муниципальной программы "Социально-экономическое развитие муниципального образования Вырицкое городское поселение Гатчинского муниципального района Ленинградской области на 2017 год"</t>
  </si>
  <si>
    <t>2012,  Подпрограмма "ЖКХ и благоустройство территории"</t>
  </si>
  <si>
    <t>Решение СД №224 от 07.08.08г. Об утверждении Положения о порядке управления и распоряжения имуществом, находящимся в собственности МО Вырицкого городского поселения. Постановление администрации Вырицкого городского поселения от 14.10.2016г. №777 "Об утверждении муниципальной программы "Социально-экономическое развитие муниципального образования Вырицкое городское поселение Гатчинского муниципального района Ленинградской области на 2017 год"</t>
  </si>
  <si>
    <t>2008,  подпрограмма № 1"Создание условий экономического развития"</t>
  </si>
  <si>
    <t>Решение СД №296 от 18.12.2013г. "О дорожном фонде МО Вырицкого гп ГМР ЛО", Постановление администрации Вырицкого городского поселения от 14.10.2016г. №777 "Об утверждении муниципальной программы "Социально-экономическое развитие муниципального образования Вырицкое городское поселение Гатчинского муниципального района Ленинградской области на 2017 год"</t>
  </si>
  <si>
    <t>в целом , Подпрограмма "Содержание и развитие улично-дорожной сети"</t>
  </si>
  <si>
    <t>2013, 2016</t>
  </si>
  <si>
    <t>в целом, Подпрограмма "ЖКХ и благоустройство территории"</t>
  </si>
  <si>
    <t>2008,      2016</t>
  </si>
  <si>
    <t xml:space="preserve">Решение СД№178 от 29.11.2007г. Об утверждении Положения "Об обеспечении первичных мер пожарной безопасности в границах населенных пунктов Вырицкого гп", Постановление администрации Вырицкого городского поселения от 14.10.2016г. №777 "Об утверждении муниципальной программы "Социально-экономическое развитие муниципального образования Вырицкое городское поселение Гатчинского муниципального района Ленинградской области на 2017 год" </t>
  </si>
  <si>
    <t>в целом, Подпрограмма "Обеспечение безопасности"</t>
  </si>
  <si>
    <t>2007,      2016</t>
  </si>
  <si>
    <t xml:space="preserve">Решение СД №39 от 30.01.06г. О создании муниципального учреждения "Вырицкий библиотечный информационный комплекс", Постановление администрации Вырицкого городского поселения от 14.10.2016г. №777 "Об утверждении муниципальной программы "Социально-экономическое развитие муниципального образования Вырицкое городское поселение Гатчинского муниципального района Ленинградской области на 2017 год" </t>
  </si>
  <si>
    <t>в целом, Подпрограмма "Развитие культуры, организация праздничных мероприятий"</t>
  </si>
  <si>
    <t>2006,         2016</t>
  </si>
  <si>
    <t xml:space="preserve">Постановление Главы администрации Гатчинского района №16 от 09.12.1991г. Об учреждении муниципального учреждения "Вырицкий культурный центр", Постановление администрации Вырицкого городского поселения от 14.10.2016г. №777 "Об утверждении муниципальной программы "Социально-экономическое развитие муниципального образования Вырицкое городское поселение Гатчинского муниципального района Ленинградской области на 2017 год" </t>
  </si>
  <si>
    <t>1991,        2016</t>
  </si>
  <si>
    <t xml:space="preserve">Решение СД №132 от 31.05.2007г. Об утверждении Положения по организации работы с детьми и молодежью на территории Вырицкого гп, Постановление администрации Вырицкого городского поселения от 14.10.2016г. №777 "Об утверждении муниципальной программы "Социально-экономическое развитие муниципального образования Вырицкое городское поселение Гатчинского муниципального района Ленинградской области на 2017 год"  </t>
  </si>
  <si>
    <t>в целом, Подпрограмма "Развитие физической культуры, спорта и молодежной политики"</t>
  </si>
  <si>
    <t xml:space="preserve">Решение СД №129 от 30.06.2011г. Об утверждении правил внешнего благоустройства территории населенных пунктов МО Вырицкого гп, Постановление администрации Вырицкого городского поселения от 14.10.2016г. №777 "Об утверждении муниципальной программы "Социально-экономическое развитие муниципального образования Вырицкое городское поселение Гатчинского муниципального района Ленинградской области на 2017 год"  </t>
  </si>
  <si>
    <t>2011,      2016</t>
  </si>
  <si>
    <t>Решение СД №328 от 25.06.2014г. "Об утверждении Генерального плана и Правил землепользования и застройки муниципального образования Вырицкого городского поселения"</t>
  </si>
  <si>
    <t>в целом</t>
  </si>
  <si>
    <t xml:space="preserve">Решение СД№144 от 09.07.2007г. Об утверждении Положения о погребении и похоронном деле на территории Вырицкого гп, Постановление администрации Вырицкого городского поселения от 14.10.2016г. №777 "Об утверждении муниципальной программы "Социально-экономическое развитие муниципального образования Вырицкое городское поселение Гатчинского муниципального района Ленинградской области на 2017 год"  </t>
  </si>
  <si>
    <t>2007,       2016</t>
  </si>
  <si>
    <t xml:space="preserve">Решение СД№221 от 27.06.08г. Об утверждении правил охраны жизни людей на воде на территории Вырицкого гп, Постановление администрации Вырицкого гп №592 от 22.06.2009г. "Об утверждении Положения об организации и ведении гражданской обороны в Вырицком гп", Постановление администрации Вырицкого городского поселения от 14.10.2016г. №777 "Об утверждении муниципальной программы "Социально-экономическое развитие муниципального образования Вырицкое городское поселение Гатчинского муниципального района Ленинградской области на 2017 год"  </t>
  </si>
  <si>
    <t>2008,      2009,      2016</t>
  </si>
  <si>
    <t>Постановление администрации Вырицкого городского поселения от 01.11.2013г. №582 "Об утверждении Положения о координационном совете по размещению нестационарных торговых объектов, объектов общественного питания, бытового обслуживания и объектов досугово-развлекательного назначения, расположенных на земельных участках, находящихся в государственной и муниципальной собственности на территории Вырицкого городского поселения"</t>
  </si>
  <si>
    <t>2007,        2016</t>
  </si>
  <si>
    <t xml:space="preserve">Решение Совета депутатов Вырицкого гп от 23.12.2010г "Об утверждении Положения о народных дружинах в МО Вырицкого городского поселения ГМР ЛО", Постановление администрации Вырицкого городского поселения от 14.10.2016г. №777 "Об утверждении муниципальной программы "Социально-экономическое развитие муниципального образования Вырицкое городское поселение Гатчинского муниципального района Ленинградской области на 2017 год"  </t>
  </si>
  <si>
    <t>Подпрограмма "Обеспечение безопасности"</t>
  </si>
  <si>
    <t>2010,         2016</t>
  </si>
  <si>
    <t>Решение Совета Депутатов Вырицкого гп от 26.08.2010 г. № 72"Об утверждении Положения "Об оплате труда и порядке его осуществления муниципальных служащих и работников, замещающих должности, не являющиеся должностями муниципальной службы Вырицкого городского поселения", Решение Совета Депутатов Вырицкого гп от 07.10.2009 г. № 309  "Об утверждении Порядка формирования Фонда оплаты труда муниципальных служащих и работников, замещающих должности, не являющиеся должностями муниципальной службы Вырицкого городского поселения", Решение Совета Депутатов Вырицкого гп от 26.09.2012 г. № 208 "О порядке назначения и выплаты пенсии за выслугу лет муниципальным служащим Вырицкого городского поселения Гатчинского муниципального района Ленинградской области".</t>
  </si>
  <si>
    <t>2009,           2010           2012</t>
  </si>
  <si>
    <t xml:space="preserve">Решение СД№263 от 29.01.2009г. О создании муниципального учреждения "Вырицкий центр благоустройства и коммунального хозяйства", Постановление администрации Вырицкого городского поселения от 14.10.2016г. №777 "Об утверждении муниципальной программы "Социально-экономическое развитие муниципального образования Вырицкое городское поселение Гатчинского муниципального района Ленинградской области на 2017 год"  </t>
  </si>
  <si>
    <t>Подпрограмма "ЖКХ и благоустройство территории"</t>
  </si>
  <si>
    <t>2009,          2016</t>
  </si>
  <si>
    <t xml:space="preserve">Постановление администрации Вырицкого городского поселения №333 от 03.06.2016г. "Об утверждении Порядка предоставления субсидий в целях возмещения недополученных доходов при реализации услуги по вывозу ЖБО по тарифам, не прокрывающим издержек предприятия, на территории Вырицкого городского поселения", Постановление администрации Вырицкого городского поселения от 14.10.2016г. №777 "Об утверждении муниципальной программы "Социально-экономическое развитие муниципального образования Вырицкое городское поселение Гатчинского муниципального района Ленинградской области на 2017 год"  </t>
  </si>
  <si>
    <t>2016,      2015</t>
  </si>
  <si>
    <t xml:space="preserve">Решение СД №129 от 30.06.2011г. Об утверждении правил внешнего благоустройства территории населенных пунктов МО Вырицкого гп , Постановление администрации Вырицкого городского поселения от 14.10.2016г. №777 "Об утверждении муниципальной программы "Социально-экономическое развитие муниципального образования Вырицкое городское поселение Гатчинского муниципального района Ленинградской области на 2017 год"  </t>
  </si>
  <si>
    <t>Решение СД№133 от 21.07.2011г. Об утверждении Положения об административной комиссии МО Вырицкое городское поселение</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</si>
  <si>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</si>
  <si>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</si>
  <si>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4.1.1.по перечню, предусмотренному ч. 1 ст. 14 Федерального закона от 06.10.2003 № 131-ФЗ "Об общих принципах организации местного самоуправления в Российской Федерации", всего</t>
  </si>
  <si>
    <t>4.1.1.1.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</si>
  <si>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4.1.1.3. владение, пользование и распоряжение имуществом, находящимся в муниципальной собственности городского поселения</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</si>
  <si>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</si>
  <si>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4.1.1.5.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</si>
  <si>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4.1.1.6.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</si>
  <si>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4.1.1.11. обеспечение первичных мер пожарной безопасности в границах населенных пунктов городского поселения</t>
  </si>
  <si>
    <t>4.1.1.13. организация библиотечного обслуживания населения, комплектование и обеспечение сохранности библиотечных фондов библиотек городского поселения</t>
  </si>
  <si>
    <t>4.1.1.14. создание условий для организации досуга и обеспечения жителей городского поселения услугами организаций культуры</t>
  </si>
  <si>
    <t>4.1.1.17. 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</si>
  <si>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4.1.1.21. 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</si>
  <si>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4.1.1.24. организация ритуальных услуг и содержание мест захоронения</t>
  </si>
  <si>
    <t>4.1.1.25.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</si>
  <si>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4.1.1.29. содействие в развитии сельскохозяйственного производства, создание условий для развития малого и среднего предпринимательства</t>
  </si>
  <si>
    <t>4.1.1.30. организация и осуществление мероприятий по работе с детьми и молодежью в городском поселении</t>
  </si>
  <si>
    <t>4.1.1.33. оказание поддержки гражданам и их объединениям, участвующим в охране общественного порядка, создание условий для деятельности народных дружин</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</si>
  <si>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</si>
  <si>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4.2.1. функционирование органов местного самоуправления</t>
  </si>
  <si>
    <t>4.2.6.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</si>
  <si>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 xml:space="preserve">4.2.8.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t>
  </si>
  <si>
    <t>4.2.17.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</si>
  <si>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</si>
  <si>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или бюджета субъекта Российской Федерации, всего</t>
  </si>
  <si>
    <t>4.4.1.3. на осуществление воинского учета на территориях, на которых отсутствуют структурные подразделения военных комиссариатов</t>
  </si>
  <si>
    <t>4.4.1.40.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</si>
  <si>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 xml:space="preserve">  РЕЕСТР  РАСХОДНЫХ  ОБЯЗАТЕЛЬСТВ   Муниципального образования
Вырицкое городское поселение Гатчинского муниципального района Ленинградской области</t>
  </si>
  <si>
    <t>4.1.1.22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</si>
  <si>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4.5.2. по предоставлению иных межбюджетных трансфертов, всего</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</si>
  <si>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</si>
  <si>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на 01 мая 2017 г.</t>
  </si>
  <si>
    <t>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</si>
  <si>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4.3.2.2.</t>
  </si>
  <si>
    <t>Решение СД №210 от 21.12.2016г. О передаче полномочий по казначейскому исполнению бюджета МО Вырицкое городское поселение  на 2017 год; Решение СД №213 от 21.12.2016г. О передаче полномочий по реализации прав граждан для участия в федеральных и региональных целевых программах на получение субсидий для приобретения (строительства) жилья на 2017 год; Решение СД №215 от 21.12.2016г.  О передаче полномочий по осуществлению финансового контроля бюджета поселения на 2017г.; Решение СД №208 от 21.12.2016г. О передаче полномочий по организации в границах МО Вырицкое городское поселение централизованного тепло-, водоснабжения населения и водоотведения на 2017 год; Решение СД№214 от 21.12.2016г. О передаче полномочий по регулированию тарифов на территории МО Вырицкое городское поселение на 2017 год; Решение СД№209 от 21.12.2016г. О предачи полномочий по осуществлению муниципального жилищного контроля в 2017г.; Решение СЛ №184 от 26.10.2016г. О передаче полномочий по внутреннему муниципальному финансовому контролю в сфере закупок и в сфере бюджетных правоотношений в 2017г.</t>
  </si>
  <si>
    <t>Постановление ГМР ЛО№2391 от 01.06.2017г. Об организации временной трудовой занятости несовершеннолетних граждан в возрасте от 14 до 18 лет в свободное от учебы время в 2017г.</t>
  </si>
  <si>
    <t>Приложение 2                                                                                                                                                                               Приложение к Постановлению №698 от 23.12.2013г. "Об утверждении Порядка составления и ведения реестра расходных обязательств Вырицкого городского поселения Гатчинского муниципального района Ленинградской области"</t>
  </si>
  <si>
    <t>плановый</t>
  </si>
  <si>
    <t>плановый индексации</t>
  </si>
  <si>
    <t>нормативный индексации</t>
  </si>
  <si>
    <t>расчетно-аналитический, индексации</t>
  </si>
  <si>
    <t>расчетно-аналитический</t>
  </si>
  <si>
    <t>расчетный, на основании заключенных договоров</t>
  </si>
  <si>
    <t>нормативный индексации плановый</t>
  </si>
  <si>
    <t>нормативный</t>
  </si>
  <si>
    <t>расчетный на основании заключенных договоров</t>
  </si>
  <si>
    <t>ст.34</t>
  </si>
  <si>
    <t>Федеральный закон от 06-10-2003 №131-ФЗ (ред. от 03.04.2017г) "Об общих принципах организации местного самоуправления в Российской Федерации", Областной закон Ленинградской области от 11.03.2008 N 14-оз (ред. от 16.12.2016) "О правовом регулировании муниципальной службы в Ленинградской области" (принят ЗС ЛО 13.02.2008)</t>
  </si>
  <si>
    <t>ст.20 п.5</t>
  </si>
  <si>
    <t>Федеральный закон от 06-10-2003 №131-ФЗ (ред. от 03.04.2017г) "Об общих принципах организации местного самоуправления в Российской Федерации", Федерального закона от 28.03.1998 N 53-ФЗ "О воинской обязанности и военной службе"
 Федерального закона от 28.03.1998 N 53-ФЗ "О воинской обязанности и военной службе"</t>
  </si>
  <si>
    <t>ст.19</t>
  </si>
  <si>
    <t>06.10.2003г. - не установлено,06.10.1999 - не установлено</t>
  </si>
  <si>
    <t>06.10.2003г. - не установлено,28.03.1998 - не установлено</t>
  </si>
  <si>
    <t>Федеральный закон от 06-10-2003 №131-ФЗ (ред. от 03.04.2017г) "Об общих принципах организации местного самоуправления в Российской Федерации", Федеральный закон от 06.10.1999г. №184-ФЗ (ред. От 30.12.2015г.) "Об общих принципах организации законодательных (представительных) и исполнительных органов государственной власти субъектов РФ"</t>
  </si>
  <si>
    <t>ст19, ст26.3 п.2 пп.24.1</t>
  </si>
  <si>
    <t>ст.14п.1пп.1,4,6</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</si>
</sst>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8">
    <font>
      <sz val="11"/>
      <color theme="1"/>
      <name val="Calibri"/>
      <family val="2"/>
    </font>
    <font>
      <sz val="12"/>
      <color indexed="8"/>
      <name val="Times New Roman"/>
      <family val="2"/>
    </font>
    <font>
      <sz val="8"/>
      <name val="Times New Roman"/>
      <family val="1"/>
    </font>
    <font>
      <sz val="10"/>
      <name val="Times New Roman"/>
      <family val="1"/>
    </font>
    <font>
      <sz val="10"/>
      <name val="Times New Roman Cyr"/>
      <family val="1"/>
    </font>
    <font>
      <sz val="10"/>
      <color indexed="8"/>
      <name val="Times New Roman Cyr"/>
      <family val="1"/>
    </font>
    <font>
      <sz val="11"/>
      <color indexed="8"/>
      <name val="Calibri"/>
      <family val="2"/>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b/>
      <sz val="12"/>
      <color indexed="9"/>
      <name val="Times New Roman"/>
      <family val="2"/>
    </font>
    <font>
      <b/>
      <sz val="18"/>
      <color indexed="56"/>
      <name val="Cambria"/>
      <family val="2"/>
    </font>
    <font>
      <sz val="12"/>
      <color indexed="60"/>
      <name val="Times New Roman"/>
      <family val="2"/>
    </font>
    <font>
      <sz val="12"/>
      <color indexed="20"/>
      <name val="Times New Roman"/>
      <family val="2"/>
    </font>
    <font>
      <i/>
      <sz val="12"/>
      <color indexed="23"/>
      <name val="Times New Roman"/>
      <family val="2"/>
    </font>
    <font>
      <sz val="12"/>
      <color indexed="52"/>
      <name val="Times New Roman"/>
      <family val="2"/>
    </font>
    <font>
      <sz val="12"/>
      <color indexed="10"/>
      <name val="Times New Roman"/>
      <family val="2"/>
    </font>
    <font>
      <sz val="12"/>
      <color indexed="17"/>
      <name val="Times New Roman"/>
      <family val="2"/>
    </font>
    <font>
      <sz val="11"/>
      <color indexed="8"/>
      <name val="Times New Roman Cyr"/>
      <family val="1"/>
    </font>
    <font>
      <sz val="9"/>
      <color indexed="8"/>
      <name val="Times New Roman Cyr"/>
      <family val="1"/>
    </font>
    <font>
      <sz val="8"/>
      <color indexed="8"/>
      <name val="Times New Roman Cyr"/>
      <family val="1"/>
    </font>
    <font>
      <b/>
      <sz val="11"/>
      <color indexed="8"/>
      <name val="Times New Roman Cyr"/>
      <family val="1"/>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b/>
      <sz val="18"/>
      <color theme="3"/>
      <name val="Cambria"/>
      <family val="2"/>
    </font>
    <font>
      <sz val="12"/>
      <color rgb="FF9C6500"/>
      <name val="Times New Roman"/>
      <family val="2"/>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
      <sz val="11"/>
      <color theme="1"/>
      <name val="Times New Roman Cyr"/>
      <family val="1"/>
    </font>
    <font>
      <sz val="9"/>
      <color theme="1"/>
      <name val="Times New Roman Cyr"/>
      <family val="1"/>
    </font>
    <font>
      <sz val="8"/>
      <color theme="1"/>
      <name val="Times New Roman Cyr"/>
      <family val="1"/>
    </font>
    <font>
      <b/>
      <sz val="11"/>
      <color theme="1"/>
      <name val="Times New Roman Cyr"/>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medium"/>
      <right style="thin"/>
      <top style="thin"/>
      <bottom style="thin"/>
    </border>
    <border>
      <left style="thin"/>
      <right style="thin"/>
      <top style="thin"/>
      <bottom style="thin"/>
    </border>
    <border>
      <left style="thin"/>
      <right style="thin"/>
      <top/>
      <bottom style="thin"/>
    </border>
    <border>
      <left style="thin"/>
      <right/>
      <top/>
      <bottom/>
    </border>
    <border>
      <left style="medium"/>
      <right/>
      <top/>
      <bottom/>
    </border>
    <border>
      <left style="thin"/>
      <right style="thin"/>
      <top style="thin"/>
      <bottom/>
    </border>
    <border>
      <left style="thin"/>
      <right/>
      <top/>
      <bottom style="thin"/>
    </border>
    <border>
      <left style="medium"/>
      <right style="thin"/>
      <top/>
      <bottom style="thin"/>
    </border>
    <border>
      <left style="medium"/>
      <right style="thin"/>
      <top style="thin"/>
      <bottom style="medium"/>
    </border>
    <border>
      <left style="thin"/>
      <right style="thin"/>
      <top style="thin"/>
      <bottom style="medium"/>
    </border>
    <border>
      <left style="thin"/>
      <right style="thin"/>
      <top/>
      <bottom style="medium"/>
    </border>
    <border>
      <left/>
      <right/>
      <top/>
      <bottom style="thin"/>
    </border>
    <border>
      <left/>
      <right style="thin"/>
      <top style="thin"/>
      <bottom/>
    </border>
    <border>
      <left style="medium"/>
      <right style="thin"/>
      <top style="thin"/>
      <bottom>
        <color indexed="63"/>
      </bottom>
    </border>
    <border>
      <left style="thin"/>
      <right style="thin"/>
      <top/>
      <bottom/>
    </border>
    <border>
      <left style="thin"/>
      <right/>
      <top style="thin"/>
      <bottom/>
    </border>
    <border>
      <left/>
      <right/>
      <top style="thin"/>
      <bottom/>
    </border>
    <border>
      <left/>
      <right style="thin"/>
      <top/>
      <bottom/>
    </border>
    <border>
      <left/>
      <right style="thin"/>
      <top/>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122">
    <xf numFmtId="0" fontId="0" fillId="0" borderId="0" xfId="0" applyFont="1" applyAlignment="1">
      <alignment/>
    </xf>
    <xf numFmtId="0" fontId="44" fillId="0" borderId="0" xfId="0" applyFont="1" applyAlignment="1">
      <alignment/>
    </xf>
    <xf numFmtId="0" fontId="44" fillId="0" borderId="0" xfId="0" applyFont="1" applyAlignment="1">
      <alignment horizontal="center" vertical="center"/>
    </xf>
    <xf numFmtId="0" fontId="45" fillId="0" borderId="0" xfId="0" applyFont="1" applyAlignment="1">
      <alignment/>
    </xf>
    <xf numFmtId="0" fontId="46" fillId="0" borderId="0" xfId="0" applyFont="1" applyAlignment="1">
      <alignment/>
    </xf>
    <xf numFmtId="0" fontId="44" fillId="0" borderId="0" xfId="0" applyFont="1" applyBorder="1" applyAlignment="1">
      <alignment/>
    </xf>
    <xf numFmtId="0" fontId="44" fillId="33" borderId="10" xfId="0" applyFont="1" applyFill="1" applyBorder="1" applyAlignment="1">
      <alignment horizontal="justify" wrapText="1"/>
    </xf>
    <xf numFmtId="0" fontId="44"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44" fillId="33" borderId="12" xfId="0" applyFont="1" applyFill="1" applyBorder="1" applyAlignment="1">
      <alignment/>
    </xf>
    <xf numFmtId="0" fontId="44" fillId="33" borderId="14" xfId="0" applyFont="1" applyFill="1" applyBorder="1" applyAlignment="1">
      <alignment horizontal="justify" wrapText="1"/>
    </xf>
    <xf numFmtId="0" fontId="44" fillId="33" borderId="15" xfId="0" applyFont="1" applyFill="1" applyBorder="1" applyAlignment="1">
      <alignment horizontal="center" vertical="center"/>
    </xf>
    <xf numFmtId="0" fontId="44" fillId="33" borderId="16" xfId="0" applyFont="1" applyFill="1" applyBorder="1" applyAlignment="1">
      <alignment/>
    </xf>
    <xf numFmtId="0" fontId="44" fillId="33" borderId="17" xfId="0" applyFont="1" applyFill="1" applyBorder="1" applyAlignment="1">
      <alignment horizontal="justify" wrapText="1"/>
    </xf>
    <xf numFmtId="0" fontId="44" fillId="33" borderId="18" xfId="0" applyFont="1" applyFill="1" applyBorder="1" applyAlignment="1">
      <alignment horizontal="center" vertical="center"/>
    </xf>
    <xf numFmtId="0" fontId="44" fillId="33" borderId="13" xfId="0" applyFont="1" applyFill="1" applyBorder="1" applyAlignment="1">
      <alignment/>
    </xf>
    <xf numFmtId="0" fontId="47" fillId="33" borderId="10" xfId="0" applyFont="1" applyFill="1" applyBorder="1" applyAlignment="1">
      <alignment horizontal="justify" wrapText="1"/>
    </xf>
    <xf numFmtId="0" fontId="44"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44" fillId="33" borderId="0" xfId="0" applyFont="1" applyFill="1" applyAlignment="1">
      <alignment/>
    </xf>
    <xf numFmtId="0" fontId="44" fillId="33" borderId="0" xfId="0" applyFont="1" applyFill="1" applyAlignment="1">
      <alignment horizontal="center" vertical="center"/>
    </xf>
    <xf numFmtId="0" fontId="45" fillId="33" borderId="22" xfId="0" applyFont="1" applyFill="1" applyBorder="1" applyAlignment="1">
      <alignment/>
    </xf>
    <xf numFmtId="0" fontId="45" fillId="33" borderId="0" xfId="0" applyFont="1" applyFill="1" applyAlignment="1">
      <alignment/>
    </xf>
    <xf numFmtId="0" fontId="45" fillId="33" borderId="0" xfId="0" applyFont="1" applyFill="1" applyAlignment="1">
      <alignment horizontal="center" vertical="center"/>
    </xf>
    <xf numFmtId="49" fontId="2" fillId="33" borderId="12" xfId="0" applyNumberFormat="1" applyFont="1" applyFill="1" applyBorder="1" applyAlignment="1">
      <alignment horizontal="center" vertical="center"/>
    </xf>
    <xf numFmtId="49" fontId="2" fillId="33" borderId="23" xfId="0" applyNumberFormat="1" applyFont="1" applyFill="1" applyBorder="1" applyAlignment="1">
      <alignment horizontal="center" vertical="center"/>
    </xf>
    <xf numFmtId="0" fontId="2" fillId="0" borderId="16" xfId="0" applyFont="1" applyFill="1" applyBorder="1" applyAlignment="1">
      <alignment horizontal="center" vertical="center"/>
    </xf>
    <xf numFmtId="0" fontId="2" fillId="0" borderId="23" xfId="0" applyFont="1" applyFill="1" applyBorder="1" applyAlignment="1">
      <alignment horizontal="center" vertical="center"/>
    </xf>
    <xf numFmtId="0" fontId="44" fillId="0" borderId="12" xfId="0" applyFont="1" applyBorder="1" applyAlignment="1">
      <alignment/>
    </xf>
    <xf numFmtId="0" fontId="2" fillId="0" borderId="12" xfId="0" applyFont="1" applyFill="1" applyBorder="1" applyAlignment="1">
      <alignment horizontal="center" vertical="center"/>
    </xf>
    <xf numFmtId="168" fontId="44" fillId="33" borderId="12" xfId="0" applyNumberFormat="1" applyFont="1" applyFill="1" applyBorder="1" applyAlignment="1">
      <alignment horizontal="center" vertical="center"/>
    </xf>
    <xf numFmtId="168" fontId="44" fillId="33" borderId="16" xfId="0" applyNumberFormat="1" applyFont="1" applyFill="1" applyBorder="1" applyAlignment="1">
      <alignment horizontal="center" vertical="center"/>
    </xf>
    <xf numFmtId="168" fontId="44" fillId="33" borderId="13" xfId="0" applyNumberFormat="1" applyFont="1" applyFill="1" applyBorder="1" applyAlignment="1">
      <alignment horizontal="center" vertical="center"/>
    </xf>
    <xf numFmtId="168" fontId="47" fillId="33" borderId="12" xfId="0" applyNumberFormat="1" applyFont="1" applyFill="1" applyBorder="1" applyAlignment="1">
      <alignment horizontal="center" vertical="center"/>
    </xf>
    <xf numFmtId="0" fontId="44" fillId="33" borderId="16" xfId="0" applyFont="1" applyFill="1" applyBorder="1" applyAlignment="1">
      <alignment horizontal="center" vertical="center"/>
    </xf>
    <xf numFmtId="0" fontId="44" fillId="33" borderId="13" xfId="0" applyFont="1" applyFill="1" applyBorder="1" applyAlignment="1">
      <alignment horizontal="center" vertical="center"/>
    </xf>
    <xf numFmtId="0" fontId="44" fillId="33" borderId="12" xfId="0" applyFont="1" applyFill="1" applyBorder="1" applyAlignment="1">
      <alignment horizontal="center" vertical="center"/>
    </xf>
    <xf numFmtId="168" fontId="47" fillId="33" borderId="20" xfId="0" applyNumberFormat="1" applyFont="1" applyFill="1" applyBorder="1" applyAlignment="1">
      <alignment/>
    </xf>
    <xf numFmtId="0" fontId="44" fillId="33" borderId="13" xfId="0" applyFont="1" applyFill="1" applyBorder="1" applyAlignment="1">
      <alignment wrapText="1"/>
    </xf>
    <xf numFmtId="0" fontId="44" fillId="33" borderId="12" xfId="0" applyFont="1" applyFill="1" applyBorder="1" applyAlignment="1">
      <alignment wrapText="1"/>
    </xf>
    <xf numFmtId="0" fontId="44" fillId="0" borderId="0" xfId="0" applyFont="1" applyBorder="1" applyAlignment="1">
      <alignment horizontal="center" vertical="center"/>
    </xf>
    <xf numFmtId="0" fontId="0" fillId="0" borderId="0" xfId="0" applyBorder="1" applyAlignment="1">
      <alignment/>
    </xf>
    <xf numFmtId="0" fontId="2" fillId="33" borderId="12" xfId="0" applyFont="1" applyFill="1" applyBorder="1" applyAlignment="1">
      <alignment horizontal="center" vertical="center" wrapText="1"/>
    </xf>
    <xf numFmtId="0" fontId="44" fillId="33" borderId="16" xfId="0" applyFont="1" applyFill="1" applyBorder="1" applyAlignment="1">
      <alignment wrapText="1"/>
    </xf>
    <xf numFmtId="0" fontId="2" fillId="33" borderId="20" xfId="0" applyFont="1" applyFill="1" applyBorder="1" applyAlignment="1">
      <alignment horizontal="center" vertical="center" wrapText="1"/>
    </xf>
    <xf numFmtId="0" fontId="44" fillId="33" borderId="16" xfId="0" applyFont="1" applyFill="1" applyBorder="1" applyAlignment="1">
      <alignment horizontal="center" vertical="center" wrapText="1"/>
    </xf>
    <xf numFmtId="0" fontId="44" fillId="33" borderId="13"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44" fillId="33" borderId="24" xfId="0" applyFont="1" applyFill="1" applyBorder="1" applyAlignment="1">
      <alignment horizontal="center" vertical="center"/>
    </xf>
    <xf numFmtId="0" fontId="44" fillId="33" borderId="25" xfId="0" applyFont="1" applyFill="1" applyBorder="1" applyAlignment="1">
      <alignment horizontal="center" vertical="center"/>
    </xf>
    <xf numFmtId="0" fontId="44" fillId="33" borderId="25" xfId="0" applyFont="1" applyFill="1" applyBorder="1" applyAlignment="1">
      <alignment horizontal="center" vertical="center" wrapText="1"/>
    </xf>
    <xf numFmtId="168" fontId="47" fillId="33" borderId="16" xfId="0" applyNumberFormat="1" applyFont="1" applyFill="1" applyBorder="1" applyAlignment="1">
      <alignment horizontal="center" vertical="center"/>
    </xf>
    <xf numFmtId="0" fontId="44" fillId="33" borderId="16" xfId="0" applyFont="1" applyFill="1" applyBorder="1" applyAlignment="1">
      <alignment horizontal="center" vertical="center" wrapText="1"/>
    </xf>
    <xf numFmtId="14" fontId="44" fillId="33" borderId="17" xfId="0" applyNumberFormat="1" applyFont="1" applyFill="1" applyBorder="1" applyAlignment="1">
      <alignment horizontal="justify" wrapText="1"/>
    </xf>
    <xf numFmtId="0" fontId="46" fillId="33" borderId="13" xfId="0" applyFont="1" applyFill="1" applyBorder="1" applyAlignment="1">
      <alignment horizontal="center" vertical="center"/>
    </xf>
    <xf numFmtId="0" fontId="46" fillId="33" borderId="13" xfId="0" applyFont="1" applyFill="1" applyBorder="1" applyAlignment="1">
      <alignment horizontal="center" vertical="center" wrapText="1"/>
    </xf>
    <xf numFmtId="168" fontId="47" fillId="33" borderId="13" xfId="0" applyNumberFormat="1" applyFont="1" applyFill="1" applyBorder="1" applyAlignment="1">
      <alignment horizontal="center" vertical="center"/>
    </xf>
    <xf numFmtId="0" fontId="44" fillId="0" borderId="12" xfId="0" applyFont="1" applyBorder="1" applyAlignment="1">
      <alignment horizontal="center" vertical="center" wrapText="1"/>
    </xf>
    <xf numFmtId="168" fontId="47" fillId="33" borderId="13" xfId="0" applyNumberFormat="1" applyFont="1" applyFill="1" applyBorder="1" applyAlignment="1">
      <alignment horizontal="center" vertical="center" wrapText="1"/>
    </xf>
    <xf numFmtId="0" fontId="47" fillId="0" borderId="16" xfId="0" applyFont="1" applyBorder="1" applyAlignment="1">
      <alignment horizontal="center" vertical="center" wrapText="1"/>
    </xf>
    <xf numFmtId="0" fontId="44" fillId="0" borderId="16" xfId="0" applyFont="1" applyBorder="1" applyAlignment="1">
      <alignment horizontal="center" vertical="center" wrapText="1"/>
    </xf>
    <xf numFmtId="0" fontId="44" fillId="33" borderId="20" xfId="0" applyFont="1" applyFill="1" applyBorder="1" applyAlignment="1">
      <alignment horizontal="center" vertical="center" wrapText="1"/>
    </xf>
    <xf numFmtId="0" fontId="44" fillId="33" borderId="16" xfId="0" applyFont="1" applyFill="1" applyBorder="1" applyAlignment="1">
      <alignment horizontal="center" vertical="center" wrapText="1"/>
    </xf>
    <xf numFmtId="0" fontId="0" fillId="0" borderId="13" xfId="0" applyBorder="1" applyAlignment="1">
      <alignment horizontal="center" vertical="center" wrapText="1"/>
    </xf>
    <xf numFmtId="0" fontId="45" fillId="33" borderId="22" xfId="0" applyFont="1" applyFill="1" applyBorder="1" applyAlignment="1">
      <alignment horizontal="center" vertical="center" wrapText="1"/>
    </xf>
    <xf numFmtId="0" fontId="0" fillId="0" borderId="22" xfId="0" applyBorder="1" applyAlignment="1">
      <alignment wrapText="1"/>
    </xf>
    <xf numFmtId="0" fontId="44" fillId="0" borderId="22" xfId="0" applyFont="1" applyBorder="1" applyAlignment="1">
      <alignment horizontal="center" vertical="center"/>
    </xf>
    <xf numFmtId="0" fontId="0" fillId="0" borderId="22" xfId="0" applyBorder="1" applyAlignment="1">
      <alignment/>
    </xf>
    <xf numFmtId="49" fontId="3" fillId="0" borderId="12"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0" fontId="0" fillId="0" borderId="17" xfId="0" applyBorder="1" applyAlignment="1">
      <alignment horizontal="center" vertical="center" wrapText="1"/>
    </xf>
    <xf numFmtId="0" fontId="0" fillId="0" borderId="22" xfId="0" applyBorder="1" applyAlignment="1">
      <alignment horizontal="center" vertical="center" wrapText="1"/>
    </xf>
    <xf numFmtId="0" fontId="0" fillId="0" borderId="29" xfId="0" applyBorder="1" applyAlignment="1">
      <alignment horizontal="center" vertical="center" wrapText="1"/>
    </xf>
    <xf numFmtId="49" fontId="4" fillId="0" borderId="23"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3" fillId="33" borderId="16" xfId="0" applyNumberFormat="1" applyFont="1" applyFill="1" applyBorder="1" applyAlignment="1">
      <alignment horizontal="center" vertical="center" wrapText="1"/>
    </xf>
    <xf numFmtId="49" fontId="3" fillId="33" borderId="25"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49" fontId="3" fillId="33" borderId="26"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49" fontId="3" fillId="33" borderId="17"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5" fillId="33" borderId="27" xfId="0" applyFont="1" applyFill="1" applyBorder="1" applyAlignment="1">
      <alignment horizontal="center"/>
    </xf>
    <xf numFmtId="49" fontId="3" fillId="0" borderId="10"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0" fontId="5" fillId="0" borderId="0" xfId="42" applyNumberFormat="1" applyFont="1" applyFill="1" applyBorder="1" applyAlignment="1" applyProtection="1">
      <alignment horizontal="left" vertical="top" wrapText="1"/>
      <protection/>
    </xf>
    <xf numFmtId="49" fontId="3" fillId="0" borderId="27"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0" fillId="0" borderId="23" xfId="0" applyBorder="1" applyAlignment="1">
      <alignment horizontal="center" vertical="center" wrapText="1"/>
    </xf>
    <xf numFmtId="49" fontId="3" fillId="33" borderId="12" xfId="0" applyNumberFormat="1" applyFont="1" applyFill="1" applyBorder="1" applyAlignment="1">
      <alignment horizontal="center" vertical="center" wrapText="1"/>
    </xf>
    <xf numFmtId="0" fontId="47" fillId="0" borderId="0" xfId="0" applyFont="1" applyAlignment="1">
      <alignment horizontal="center" wrapText="1"/>
    </xf>
    <xf numFmtId="49" fontId="3" fillId="0" borderId="23"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65"/>
  <sheetViews>
    <sheetView tabSelected="1" zoomScaleSheetLayoutView="80" zoomScalePageLayoutView="0" workbookViewId="0" topLeftCell="AJ1">
      <selection activeCell="AS1" sqref="AS1:AZ8"/>
    </sheetView>
  </sheetViews>
  <sheetFormatPr defaultColWidth="9.140625" defaultRowHeight="15"/>
  <cols>
    <col min="1" max="1" width="40.00390625" style="1" customWidth="1"/>
    <col min="2" max="2" width="6.421875" style="2" customWidth="1"/>
    <col min="3" max="3" width="11.140625" style="1" customWidth="1"/>
    <col min="4" max="4" width="7.7109375" style="1" customWidth="1"/>
    <col min="5" max="5" width="6.28125" style="1" customWidth="1"/>
    <col min="6" max="6" width="6.421875" style="1" customWidth="1"/>
    <col min="7" max="7" width="6.8515625" style="1" customWidth="1"/>
    <col min="8" max="8" width="6.57421875" style="1" customWidth="1"/>
    <col min="9" max="10" width="7.00390625" style="1" customWidth="1"/>
    <col min="11" max="11" width="6.28125" style="1" customWidth="1"/>
    <col min="12" max="12" width="6.421875" style="1" customWidth="1"/>
    <col min="13" max="13" width="7.140625" style="1" customWidth="1"/>
    <col min="14" max="15" width="6.421875" style="1" customWidth="1"/>
    <col min="16" max="16" width="5.8515625" style="1" customWidth="1"/>
    <col min="17" max="17" width="6.140625" style="1" customWidth="1"/>
    <col min="18" max="18" width="6.421875" style="1" customWidth="1"/>
    <col min="19" max="19" width="5.00390625" style="1" customWidth="1"/>
    <col min="20" max="20" width="7.00390625" style="1" customWidth="1"/>
    <col min="21" max="21" width="6.8515625" style="1" customWidth="1"/>
    <col min="22" max="22" width="5.421875" style="1" customWidth="1"/>
    <col min="23" max="23" width="23.7109375" style="1" customWidth="1"/>
    <col min="24" max="25" width="8.140625" style="1" customWidth="1"/>
    <col min="26" max="26" width="14.28125" style="1" customWidth="1"/>
    <col min="27" max="28" width="8.140625" style="1" customWidth="1"/>
    <col min="29" max="29" width="24.57421875" style="1" customWidth="1"/>
    <col min="30" max="33" width="8.140625" style="1" customWidth="1"/>
    <col min="34" max="34" width="11.8515625" style="1" customWidth="1"/>
    <col min="35" max="36" width="9.8515625" style="1" customWidth="1"/>
    <col min="37" max="38" width="10.140625" style="1" customWidth="1"/>
    <col min="39" max="39" width="9.421875" style="1" customWidth="1"/>
    <col min="40" max="40" width="11.28125" style="1" customWidth="1"/>
    <col min="41" max="41" width="14.8515625" style="1" customWidth="1"/>
    <col min="42" max="42" width="12.8515625" style="1" customWidth="1"/>
    <col min="43" max="43" width="12.140625" style="1" customWidth="1"/>
    <col min="44" max="44" width="12.57421875" style="1" customWidth="1"/>
    <col min="45" max="45" width="10.8515625" style="1" customWidth="1"/>
    <col min="46" max="46" width="10.28125" style="1" customWidth="1"/>
    <col min="47" max="47" width="10.140625" style="1" customWidth="1"/>
    <col min="48" max="49" width="11.7109375" style="1" customWidth="1"/>
    <col min="50" max="50" width="11.28125" style="1" customWidth="1"/>
    <col min="51" max="51" width="11.00390625" style="1" customWidth="1"/>
    <col min="52" max="16384" width="9.140625" style="1" customWidth="1"/>
  </cols>
  <sheetData>
    <row r="1" spans="45:52" ht="15" customHeight="1">
      <c r="AS1" s="115" t="s">
        <v>168</v>
      </c>
      <c r="AT1" s="115"/>
      <c r="AU1" s="115"/>
      <c r="AV1" s="115"/>
      <c r="AW1" s="115"/>
      <c r="AX1" s="115"/>
      <c r="AY1" s="115"/>
      <c r="AZ1" s="115"/>
    </row>
    <row r="2" spans="1:52" ht="33" customHeight="1">
      <c r="A2" s="120" t="s">
        <v>159</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15"/>
      <c r="AT2" s="115"/>
      <c r="AU2" s="115"/>
      <c r="AV2" s="115"/>
      <c r="AW2" s="115"/>
      <c r="AX2" s="115"/>
      <c r="AY2" s="115"/>
      <c r="AZ2" s="115"/>
    </row>
    <row r="3" spans="45:52" ht="15">
      <c r="AS3" s="115"/>
      <c r="AT3" s="115"/>
      <c r="AU3" s="115"/>
      <c r="AV3" s="115"/>
      <c r="AW3" s="115"/>
      <c r="AX3" s="115"/>
      <c r="AY3" s="115"/>
      <c r="AZ3" s="115"/>
    </row>
    <row r="4" spans="1:52" ht="15">
      <c r="A4" s="120" t="s">
        <v>163</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15"/>
      <c r="AT4" s="115"/>
      <c r="AU4" s="115"/>
      <c r="AV4" s="115"/>
      <c r="AW4" s="115"/>
      <c r="AX4" s="115"/>
      <c r="AY4" s="115"/>
      <c r="AZ4" s="115"/>
    </row>
    <row r="5" spans="1:52" ht="15">
      <c r="A5" s="4"/>
      <c r="AS5" s="115"/>
      <c r="AT5" s="115"/>
      <c r="AU5" s="115"/>
      <c r="AV5" s="115"/>
      <c r="AW5" s="115"/>
      <c r="AX5" s="115"/>
      <c r="AY5" s="115"/>
      <c r="AZ5" s="115"/>
    </row>
    <row r="6" spans="1:52" ht="15">
      <c r="A6" s="3" t="s">
        <v>0</v>
      </c>
      <c r="B6" s="68" t="s">
        <v>84</v>
      </c>
      <c r="C6" s="69"/>
      <c r="D6" s="69"/>
      <c r="E6" s="69"/>
      <c r="F6" s="69"/>
      <c r="G6" s="69"/>
      <c r="H6" s="69"/>
      <c r="I6" s="69"/>
      <c r="J6" s="69"/>
      <c r="K6" s="69"/>
      <c r="L6" s="69"/>
      <c r="M6" s="69"/>
      <c r="N6" s="69"/>
      <c r="O6" s="69"/>
      <c r="P6" s="69"/>
      <c r="Q6" s="69"/>
      <c r="R6" s="69"/>
      <c r="S6" s="69"/>
      <c r="T6" s="69"/>
      <c r="U6" s="69"/>
      <c r="V6" s="5"/>
      <c r="AS6" s="115"/>
      <c r="AT6" s="115"/>
      <c r="AU6" s="115"/>
      <c r="AV6" s="115"/>
      <c r="AW6" s="115"/>
      <c r="AX6" s="115"/>
      <c r="AY6" s="115"/>
      <c r="AZ6" s="115"/>
    </row>
    <row r="7" spans="1:52" ht="15">
      <c r="A7" s="3" t="s">
        <v>85</v>
      </c>
      <c r="B7" s="42"/>
      <c r="C7" s="43"/>
      <c r="D7" s="43"/>
      <c r="E7" s="43"/>
      <c r="F7" s="43"/>
      <c r="G7" s="43"/>
      <c r="H7" s="43"/>
      <c r="I7" s="43"/>
      <c r="J7" s="43"/>
      <c r="K7" s="43"/>
      <c r="L7" s="43"/>
      <c r="M7" s="43"/>
      <c r="N7" s="43"/>
      <c r="O7" s="43"/>
      <c r="P7" s="43"/>
      <c r="Q7" s="43"/>
      <c r="R7" s="43"/>
      <c r="S7" s="43"/>
      <c r="T7" s="43"/>
      <c r="U7" s="43"/>
      <c r="V7" s="5"/>
      <c r="AS7" s="115"/>
      <c r="AT7" s="115"/>
      <c r="AU7" s="115"/>
      <c r="AV7" s="115"/>
      <c r="AW7" s="115"/>
      <c r="AX7" s="115"/>
      <c r="AY7" s="115"/>
      <c r="AZ7" s="115"/>
    </row>
    <row r="8" spans="1:52" ht="15">
      <c r="A8" s="3" t="s">
        <v>1</v>
      </c>
      <c r="AS8" s="115"/>
      <c r="AT8" s="115"/>
      <c r="AU8" s="115"/>
      <c r="AV8" s="115"/>
      <c r="AW8" s="115"/>
      <c r="AX8" s="115"/>
      <c r="AY8" s="115"/>
      <c r="AZ8" s="115"/>
    </row>
    <row r="9" ht="18" customHeight="1"/>
    <row r="10" spans="1:52" ht="18" customHeight="1">
      <c r="A10" s="97" t="s">
        <v>12</v>
      </c>
      <c r="B10" s="88" t="s">
        <v>13</v>
      </c>
      <c r="C10" s="94" t="s">
        <v>42</v>
      </c>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7"/>
      <c r="AD10" s="117"/>
      <c r="AE10" s="118"/>
      <c r="AF10" s="71" t="s">
        <v>4</v>
      </c>
      <c r="AG10" s="91" t="s">
        <v>5</v>
      </c>
      <c r="AH10" s="74" t="s">
        <v>6</v>
      </c>
      <c r="AI10" s="75"/>
      <c r="AJ10" s="75"/>
      <c r="AK10" s="75"/>
      <c r="AL10" s="75"/>
      <c r="AM10" s="76"/>
      <c r="AN10" s="74" t="s">
        <v>36</v>
      </c>
      <c r="AO10" s="75"/>
      <c r="AP10" s="75"/>
      <c r="AQ10" s="75"/>
      <c r="AR10" s="75"/>
      <c r="AS10" s="76"/>
      <c r="AT10" s="74" t="s">
        <v>37</v>
      </c>
      <c r="AU10" s="75"/>
      <c r="AV10" s="76"/>
      <c r="AW10" s="74" t="s">
        <v>38</v>
      </c>
      <c r="AX10" s="75"/>
      <c r="AY10" s="75"/>
      <c r="AZ10" s="109" t="s">
        <v>11</v>
      </c>
    </row>
    <row r="11" spans="1:52" ht="18" customHeight="1">
      <c r="A11" s="98"/>
      <c r="B11" s="89"/>
      <c r="C11" s="96"/>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81"/>
      <c r="AD11" s="81"/>
      <c r="AE11" s="82"/>
      <c r="AF11" s="72"/>
      <c r="AG11" s="92"/>
      <c r="AH11" s="77"/>
      <c r="AI11" s="78"/>
      <c r="AJ11" s="78"/>
      <c r="AK11" s="78"/>
      <c r="AL11" s="78"/>
      <c r="AM11" s="79"/>
      <c r="AN11" s="77"/>
      <c r="AO11" s="78"/>
      <c r="AP11" s="78"/>
      <c r="AQ11" s="78"/>
      <c r="AR11" s="78"/>
      <c r="AS11" s="79"/>
      <c r="AT11" s="77"/>
      <c r="AU11" s="78"/>
      <c r="AV11" s="79"/>
      <c r="AW11" s="77"/>
      <c r="AX11" s="78"/>
      <c r="AY11" s="78"/>
      <c r="AZ11" s="110"/>
    </row>
    <row r="12" spans="1:52" ht="18" customHeight="1">
      <c r="A12" s="98"/>
      <c r="B12" s="89"/>
      <c r="C12" s="96" t="s">
        <v>24</v>
      </c>
      <c r="D12" s="105"/>
      <c r="E12" s="105"/>
      <c r="F12" s="105"/>
      <c r="G12" s="105"/>
      <c r="H12" s="105"/>
      <c r="I12" s="105"/>
      <c r="J12" s="105"/>
      <c r="K12" s="105"/>
      <c r="L12" s="105"/>
      <c r="M12" s="105"/>
      <c r="N12" s="105"/>
      <c r="O12" s="105"/>
      <c r="P12" s="105"/>
      <c r="Q12" s="105"/>
      <c r="R12" s="105"/>
      <c r="S12" s="105"/>
      <c r="T12" s="105"/>
      <c r="U12" s="105"/>
      <c r="V12" s="105"/>
      <c r="W12" s="101" t="s">
        <v>25</v>
      </c>
      <c r="X12" s="102"/>
      <c r="Y12" s="102"/>
      <c r="Z12" s="102"/>
      <c r="AA12" s="102"/>
      <c r="AB12" s="103"/>
      <c r="AC12" s="101"/>
      <c r="AD12" s="102"/>
      <c r="AE12" s="103"/>
      <c r="AF12" s="72"/>
      <c r="AG12" s="92"/>
      <c r="AH12" s="80"/>
      <c r="AI12" s="81"/>
      <c r="AJ12" s="81"/>
      <c r="AK12" s="81"/>
      <c r="AL12" s="81"/>
      <c r="AM12" s="82"/>
      <c r="AN12" s="80"/>
      <c r="AO12" s="81"/>
      <c r="AP12" s="81"/>
      <c r="AQ12" s="81"/>
      <c r="AR12" s="81"/>
      <c r="AS12" s="82"/>
      <c r="AT12" s="80"/>
      <c r="AU12" s="81"/>
      <c r="AV12" s="82"/>
      <c r="AW12" s="86"/>
      <c r="AX12" s="104"/>
      <c r="AY12" s="104"/>
      <c r="AZ12" s="110"/>
    </row>
    <row r="13" spans="1:52" ht="69.75" customHeight="1">
      <c r="A13" s="98"/>
      <c r="B13" s="89"/>
      <c r="C13" s="106" t="s">
        <v>7</v>
      </c>
      <c r="D13" s="107"/>
      <c r="E13" s="108"/>
      <c r="F13" s="101" t="s">
        <v>8</v>
      </c>
      <c r="G13" s="102"/>
      <c r="H13" s="102"/>
      <c r="I13" s="103"/>
      <c r="J13" s="101" t="s">
        <v>9</v>
      </c>
      <c r="K13" s="102"/>
      <c r="L13" s="103"/>
      <c r="M13" s="94" t="s">
        <v>26</v>
      </c>
      <c r="N13" s="116"/>
      <c r="O13" s="116"/>
      <c r="P13" s="121"/>
      <c r="Q13" s="101" t="s">
        <v>10</v>
      </c>
      <c r="R13" s="102"/>
      <c r="S13" s="102"/>
      <c r="T13" s="101" t="s">
        <v>27</v>
      </c>
      <c r="U13" s="102"/>
      <c r="V13" s="103"/>
      <c r="W13" s="101" t="s">
        <v>28</v>
      </c>
      <c r="X13" s="102"/>
      <c r="Y13" s="103"/>
      <c r="Z13" s="101" t="s">
        <v>29</v>
      </c>
      <c r="AA13" s="102"/>
      <c r="AB13" s="103"/>
      <c r="AC13" s="101" t="s">
        <v>86</v>
      </c>
      <c r="AD13" s="102"/>
      <c r="AE13" s="103"/>
      <c r="AF13" s="72"/>
      <c r="AG13" s="93"/>
      <c r="AH13" s="74" t="s">
        <v>43</v>
      </c>
      <c r="AI13" s="83"/>
      <c r="AJ13" s="109" t="s">
        <v>44</v>
      </c>
      <c r="AK13" s="109" t="s">
        <v>45</v>
      </c>
      <c r="AL13" s="74" t="s">
        <v>39</v>
      </c>
      <c r="AM13" s="76"/>
      <c r="AN13" s="74" t="s">
        <v>43</v>
      </c>
      <c r="AO13" s="83"/>
      <c r="AP13" s="109" t="s">
        <v>44</v>
      </c>
      <c r="AQ13" s="109" t="s">
        <v>48</v>
      </c>
      <c r="AR13" s="74" t="s">
        <v>39</v>
      </c>
      <c r="AS13" s="76"/>
      <c r="AT13" s="109" t="s">
        <v>49</v>
      </c>
      <c r="AU13" s="109" t="s">
        <v>50</v>
      </c>
      <c r="AV13" s="109" t="s">
        <v>51</v>
      </c>
      <c r="AW13" s="109" t="s">
        <v>49</v>
      </c>
      <c r="AX13" s="109" t="s">
        <v>50</v>
      </c>
      <c r="AY13" s="109" t="s">
        <v>51</v>
      </c>
      <c r="AZ13" s="110"/>
    </row>
    <row r="14" spans="1:52" ht="51" customHeight="1">
      <c r="A14" s="98"/>
      <c r="B14" s="89"/>
      <c r="C14" s="70" t="s">
        <v>30</v>
      </c>
      <c r="D14" s="70" t="s">
        <v>31</v>
      </c>
      <c r="E14" s="70" t="s">
        <v>32</v>
      </c>
      <c r="F14" s="70" t="s">
        <v>30</v>
      </c>
      <c r="G14" s="70" t="s">
        <v>31</v>
      </c>
      <c r="H14" s="70" t="s">
        <v>32</v>
      </c>
      <c r="I14" s="71" t="s">
        <v>33</v>
      </c>
      <c r="J14" s="70" t="s">
        <v>30</v>
      </c>
      <c r="K14" s="94" t="s">
        <v>34</v>
      </c>
      <c r="L14" s="70" t="s">
        <v>32</v>
      </c>
      <c r="M14" s="70" t="s">
        <v>30</v>
      </c>
      <c r="N14" s="94" t="s">
        <v>34</v>
      </c>
      <c r="O14" s="70" t="s">
        <v>32</v>
      </c>
      <c r="P14" s="71" t="s">
        <v>33</v>
      </c>
      <c r="Q14" s="70" t="s">
        <v>30</v>
      </c>
      <c r="R14" s="94" t="s">
        <v>34</v>
      </c>
      <c r="S14" s="71" t="s">
        <v>32</v>
      </c>
      <c r="T14" s="70" t="s">
        <v>30</v>
      </c>
      <c r="U14" s="94" t="s">
        <v>34</v>
      </c>
      <c r="V14" s="71" t="s">
        <v>32</v>
      </c>
      <c r="W14" s="70" t="s">
        <v>30</v>
      </c>
      <c r="X14" s="70" t="s">
        <v>31</v>
      </c>
      <c r="Y14" s="70" t="s">
        <v>32</v>
      </c>
      <c r="Z14" s="70" t="s">
        <v>30</v>
      </c>
      <c r="AA14" s="94" t="s">
        <v>34</v>
      </c>
      <c r="AB14" s="70" t="s">
        <v>32</v>
      </c>
      <c r="AC14" s="70" t="s">
        <v>30</v>
      </c>
      <c r="AD14" s="94" t="s">
        <v>34</v>
      </c>
      <c r="AE14" s="70" t="s">
        <v>32</v>
      </c>
      <c r="AF14" s="72"/>
      <c r="AG14" s="119" t="s">
        <v>35</v>
      </c>
      <c r="AH14" s="84"/>
      <c r="AI14" s="85"/>
      <c r="AJ14" s="110"/>
      <c r="AK14" s="110"/>
      <c r="AL14" s="86"/>
      <c r="AM14" s="87"/>
      <c r="AN14" s="84"/>
      <c r="AO14" s="85"/>
      <c r="AP14" s="110"/>
      <c r="AQ14" s="110"/>
      <c r="AR14" s="86"/>
      <c r="AS14" s="87"/>
      <c r="AT14" s="110"/>
      <c r="AU14" s="110"/>
      <c r="AV14" s="110"/>
      <c r="AW14" s="110"/>
      <c r="AX14" s="110"/>
      <c r="AY14" s="110"/>
      <c r="AZ14" s="110"/>
    </row>
    <row r="15" spans="1:52" ht="18" customHeight="1">
      <c r="A15" s="98"/>
      <c r="B15" s="89"/>
      <c r="C15" s="70"/>
      <c r="D15" s="70"/>
      <c r="E15" s="70"/>
      <c r="F15" s="70"/>
      <c r="G15" s="70"/>
      <c r="H15" s="70"/>
      <c r="I15" s="72"/>
      <c r="J15" s="70"/>
      <c r="K15" s="95"/>
      <c r="L15" s="70"/>
      <c r="M15" s="70"/>
      <c r="N15" s="95"/>
      <c r="O15" s="70"/>
      <c r="P15" s="72"/>
      <c r="Q15" s="70"/>
      <c r="R15" s="95"/>
      <c r="S15" s="72"/>
      <c r="T15" s="70"/>
      <c r="U15" s="95"/>
      <c r="V15" s="72"/>
      <c r="W15" s="70"/>
      <c r="X15" s="70"/>
      <c r="Y15" s="70"/>
      <c r="Z15" s="70"/>
      <c r="AA15" s="95"/>
      <c r="AB15" s="70"/>
      <c r="AC15" s="70"/>
      <c r="AD15" s="95"/>
      <c r="AE15" s="70"/>
      <c r="AF15" s="72"/>
      <c r="AG15" s="119"/>
      <c r="AH15" s="109" t="s">
        <v>40</v>
      </c>
      <c r="AI15" s="109" t="s">
        <v>41</v>
      </c>
      <c r="AJ15" s="110"/>
      <c r="AK15" s="110"/>
      <c r="AL15" s="112" t="s">
        <v>46</v>
      </c>
      <c r="AM15" s="112" t="s">
        <v>47</v>
      </c>
      <c r="AN15" s="112" t="s">
        <v>40</v>
      </c>
      <c r="AO15" s="109" t="s">
        <v>41</v>
      </c>
      <c r="AP15" s="110"/>
      <c r="AQ15" s="110"/>
      <c r="AR15" s="112" t="s">
        <v>46</v>
      </c>
      <c r="AS15" s="112" t="s">
        <v>47</v>
      </c>
      <c r="AT15" s="110"/>
      <c r="AU15" s="110"/>
      <c r="AV15" s="110"/>
      <c r="AW15" s="110"/>
      <c r="AX15" s="110"/>
      <c r="AY15" s="110"/>
      <c r="AZ15" s="110"/>
    </row>
    <row r="16" spans="1:52" ht="18" customHeight="1">
      <c r="A16" s="98"/>
      <c r="B16" s="89"/>
      <c r="C16" s="70"/>
      <c r="D16" s="70"/>
      <c r="E16" s="70"/>
      <c r="F16" s="70"/>
      <c r="G16" s="70"/>
      <c r="H16" s="70"/>
      <c r="I16" s="72"/>
      <c r="J16" s="70"/>
      <c r="K16" s="95"/>
      <c r="L16" s="70"/>
      <c r="M16" s="70"/>
      <c r="N16" s="95"/>
      <c r="O16" s="70"/>
      <c r="P16" s="72"/>
      <c r="Q16" s="70"/>
      <c r="R16" s="95"/>
      <c r="S16" s="72"/>
      <c r="T16" s="70"/>
      <c r="U16" s="95"/>
      <c r="V16" s="72"/>
      <c r="W16" s="70"/>
      <c r="X16" s="70"/>
      <c r="Y16" s="70"/>
      <c r="Z16" s="70"/>
      <c r="AA16" s="95"/>
      <c r="AB16" s="70"/>
      <c r="AC16" s="70"/>
      <c r="AD16" s="95"/>
      <c r="AE16" s="70"/>
      <c r="AF16" s="72"/>
      <c r="AG16" s="119"/>
      <c r="AH16" s="110"/>
      <c r="AI16" s="110"/>
      <c r="AJ16" s="110"/>
      <c r="AK16" s="110"/>
      <c r="AL16" s="113"/>
      <c r="AM16" s="113"/>
      <c r="AN16" s="113"/>
      <c r="AO16" s="110"/>
      <c r="AP16" s="110"/>
      <c r="AQ16" s="110"/>
      <c r="AR16" s="113"/>
      <c r="AS16" s="113"/>
      <c r="AT16" s="110"/>
      <c r="AU16" s="110"/>
      <c r="AV16" s="110"/>
      <c r="AW16" s="110"/>
      <c r="AX16" s="110"/>
      <c r="AY16" s="110"/>
      <c r="AZ16" s="110"/>
    </row>
    <row r="17" spans="1:52" ht="18" customHeight="1">
      <c r="A17" s="98"/>
      <c r="B17" s="89"/>
      <c r="C17" s="70"/>
      <c r="D17" s="70"/>
      <c r="E17" s="70"/>
      <c r="F17" s="70"/>
      <c r="G17" s="70"/>
      <c r="H17" s="70"/>
      <c r="I17" s="72"/>
      <c r="J17" s="70"/>
      <c r="K17" s="95"/>
      <c r="L17" s="70"/>
      <c r="M17" s="70"/>
      <c r="N17" s="95"/>
      <c r="O17" s="70"/>
      <c r="P17" s="72"/>
      <c r="Q17" s="70"/>
      <c r="R17" s="95"/>
      <c r="S17" s="72"/>
      <c r="T17" s="70"/>
      <c r="U17" s="95"/>
      <c r="V17" s="72"/>
      <c r="W17" s="70"/>
      <c r="X17" s="70"/>
      <c r="Y17" s="70"/>
      <c r="Z17" s="70"/>
      <c r="AA17" s="95"/>
      <c r="AB17" s="70"/>
      <c r="AC17" s="70"/>
      <c r="AD17" s="95"/>
      <c r="AE17" s="70"/>
      <c r="AF17" s="72"/>
      <c r="AG17" s="119"/>
      <c r="AH17" s="110"/>
      <c r="AI17" s="110"/>
      <c r="AJ17" s="110"/>
      <c r="AK17" s="110"/>
      <c r="AL17" s="113"/>
      <c r="AM17" s="113"/>
      <c r="AN17" s="113"/>
      <c r="AO17" s="110"/>
      <c r="AP17" s="110"/>
      <c r="AQ17" s="110"/>
      <c r="AR17" s="113"/>
      <c r="AS17" s="113"/>
      <c r="AT17" s="110"/>
      <c r="AU17" s="110"/>
      <c r="AV17" s="110"/>
      <c r="AW17" s="110"/>
      <c r="AX17" s="110"/>
      <c r="AY17" s="110"/>
      <c r="AZ17" s="110"/>
    </row>
    <row r="18" spans="1:52" ht="18" customHeight="1">
      <c r="A18" s="98"/>
      <c r="B18" s="89"/>
      <c r="C18" s="70"/>
      <c r="D18" s="70"/>
      <c r="E18" s="70"/>
      <c r="F18" s="70"/>
      <c r="G18" s="70"/>
      <c r="H18" s="70"/>
      <c r="I18" s="72"/>
      <c r="J18" s="70"/>
      <c r="K18" s="95"/>
      <c r="L18" s="70"/>
      <c r="M18" s="70"/>
      <c r="N18" s="95"/>
      <c r="O18" s="70"/>
      <c r="P18" s="72"/>
      <c r="Q18" s="70"/>
      <c r="R18" s="95"/>
      <c r="S18" s="72"/>
      <c r="T18" s="70"/>
      <c r="U18" s="95"/>
      <c r="V18" s="72"/>
      <c r="W18" s="70"/>
      <c r="X18" s="70"/>
      <c r="Y18" s="70"/>
      <c r="Z18" s="70"/>
      <c r="AA18" s="95"/>
      <c r="AB18" s="70"/>
      <c r="AC18" s="70"/>
      <c r="AD18" s="95"/>
      <c r="AE18" s="70"/>
      <c r="AF18" s="72"/>
      <c r="AG18" s="119"/>
      <c r="AH18" s="110"/>
      <c r="AI18" s="110"/>
      <c r="AJ18" s="110"/>
      <c r="AK18" s="110"/>
      <c r="AL18" s="113"/>
      <c r="AM18" s="113"/>
      <c r="AN18" s="113"/>
      <c r="AO18" s="110"/>
      <c r="AP18" s="110"/>
      <c r="AQ18" s="110"/>
      <c r="AR18" s="113"/>
      <c r="AS18" s="113"/>
      <c r="AT18" s="110"/>
      <c r="AU18" s="110"/>
      <c r="AV18" s="110"/>
      <c r="AW18" s="110"/>
      <c r="AX18" s="110"/>
      <c r="AY18" s="110"/>
      <c r="AZ18" s="110"/>
    </row>
    <row r="19" spans="1:52" ht="18" customHeight="1">
      <c r="A19" s="99"/>
      <c r="B19" s="90"/>
      <c r="C19" s="70"/>
      <c r="D19" s="70"/>
      <c r="E19" s="70"/>
      <c r="F19" s="70"/>
      <c r="G19" s="70"/>
      <c r="H19" s="70"/>
      <c r="I19" s="73"/>
      <c r="J19" s="70"/>
      <c r="K19" s="96"/>
      <c r="L19" s="70"/>
      <c r="M19" s="70"/>
      <c r="N19" s="96"/>
      <c r="O19" s="70"/>
      <c r="P19" s="73"/>
      <c r="Q19" s="70"/>
      <c r="R19" s="96"/>
      <c r="S19" s="73"/>
      <c r="T19" s="70"/>
      <c r="U19" s="96"/>
      <c r="V19" s="73"/>
      <c r="W19" s="70"/>
      <c r="X19" s="70"/>
      <c r="Y19" s="70"/>
      <c r="Z19" s="70"/>
      <c r="AA19" s="96"/>
      <c r="AB19" s="70"/>
      <c r="AC19" s="70"/>
      <c r="AD19" s="96"/>
      <c r="AE19" s="70"/>
      <c r="AF19" s="73"/>
      <c r="AG19" s="119"/>
      <c r="AH19" s="111"/>
      <c r="AI19" s="111"/>
      <c r="AJ19" s="111"/>
      <c r="AK19" s="111"/>
      <c r="AL19" s="114"/>
      <c r="AM19" s="114"/>
      <c r="AN19" s="114"/>
      <c r="AO19" s="111"/>
      <c r="AP19" s="111"/>
      <c r="AQ19" s="111"/>
      <c r="AR19" s="114"/>
      <c r="AS19" s="114"/>
      <c r="AT19" s="111"/>
      <c r="AU19" s="111"/>
      <c r="AV19" s="111"/>
      <c r="AW19" s="111"/>
      <c r="AX19" s="111"/>
      <c r="AY19" s="111"/>
      <c r="AZ19" s="111"/>
    </row>
    <row r="20" spans="1:52" ht="18" customHeight="1">
      <c r="A20" s="26">
        <v>1</v>
      </c>
      <c r="B20" s="27" t="s">
        <v>14</v>
      </c>
      <c r="C20" s="28">
        <v>3</v>
      </c>
      <c r="D20" s="28">
        <v>4</v>
      </c>
      <c r="E20" s="28">
        <v>5</v>
      </c>
      <c r="F20" s="28">
        <v>6</v>
      </c>
      <c r="G20" s="28">
        <v>7</v>
      </c>
      <c r="H20" s="28">
        <v>8</v>
      </c>
      <c r="I20" s="28">
        <v>9</v>
      </c>
      <c r="J20" s="28">
        <v>10</v>
      </c>
      <c r="K20" s="28">
        <v>11</v>
      </c>
      <c r="L20" s="28">
        <v>12</v>
      </c>
      <c r="M20" s="28">
        <v>13</v>
      </c>
      <c r="N20" s="28">
        <v>14</v>
      </c>
      <c r="O20" s="28">
        <v>15</v>
      </c>
      <c r="P20" s="28">
        <v>16</v>
      </c>
      <c r="Q20" s="31">
        <v>17</v>
      </c>
      <c r="R20" s="31">
        <v>18</v>
      </c>
      <c r="S20" s="31">
        <v>19</v>
      </c>
      <c r="T20" s="31">
        <v>20</v>
      </c>
      <c r="U20" s="31">
        <v>21</v>
      </c>
      <c r="V20" s="31">
        <v>22</v>
      </c>
      <c r="W20" s="31">
        <v>23</v>
      </c>
      <c r="X20" s="28">
        <v>24</v>
      </c>
      <c r="Y20" s="28">
        <v>25</v>
      </c>
      <c r="Z20" s="28">
        <v>26</v>
      </c>
      <c r="AA20" s="28">
        <v>27</v>
      </c>
      <c r="AB20" s="28">
        <v>28</v>
      </c>
      <c r="AC20" s="28"/>
      <c r="AD20" s="28"/>
      <c r="AE20" s="28"/>
      <c r="AF20" s="28">
        <v>29</v>
      </c>
      <c r="AG20" s="28">
        <v>30</v>
      </c>
      <c r="AH20" s="29">
        <v>31</v>
      </c>
      <c r="AI20" s="29">
        <v>32</v>
      </c>
      <c r="AJ20" s="29">
        <v>33</v>
      </c>
      <c r="AK20" s="29">
        <v>34</v>
      </c>
      <c r="AL20" s="29">
        <v>35</v>
      </c>
      <c r="AM20" s="29">
        <v>36</v>
      </c>
      <c r="AN20" s="29">
        <v>37</v>
      </c>
      <c r="AO20" s="29">
        <v>38</v>
      </c>
      <c r="AP20" s="29">
        <v>39</v>
      </c>
      <c r="AQ20" s="29">
        <v>40</v>
      </c>
      <c r="AR20" s="29">
        <v>41</v>
      </c>
      <c r="AS20" s="29">
        <v>42</v>
      </c>
      <c r="AT20" s="29">
        <v>43</v>
      </c>
      <c r="AU20" s="29">
        <v>44</v>
      </c>
      <c r="AV20" s="29">
        <v>45</v>
      </c>
      <c r="AW20" s="29">
        <v>46</v>
      </c>
      <c r="AX20" s="29">
        <v>47</v>
      </c>
      <c r="AY20" s="29">
        <v>48</v>
      </c>
      <c r="AZ20" s="29">
        <v>49</v>
      </c>
    </row>
    <row r="21" spans="1:52" ht="90">
      <c r="A21" s="6" t="s">
        <v>132</v>
      </c>
      <c r="B21" s="7">
        <v>3800</v>
      </c>
      <c r="C21" s="8" t="s">
        <v>23</v>
      </c>
      <c r="D21" s="8" t="s">
        <v>23</v>
      </c>
      <c r="E21" s="8" t="s">
        <v>23</v>
      </c>
      <c r="F21" s="8" t="s">
        <v>23</v>
      </c>
      <c r="G21" s="8" t="s">
        <v>23</v>
      </c>
      <c r="H21" s="8" t="s">
        <v>23</v>
      </c>
      <c r="I21" s="8" t="s">
        <v>23</v>
      </c>
      <c r="J21" s="8" t="s">
        <v>23</v>
      </c>
      <c r="K21" s="8" t="s">
        <v>23</v>
      </c>
      <c r="L21" s="8" t="s">
        <v>23</v>
      </c>
      <c r="M21" s="8" t="s">
        <v>23</v>
      </c>
      <c r="N21" s="8" t="s">
        <v>23</v>
      </c>
      <c r="O21" s="8" t="s">
        <v>23</v>
      </c>
      <c r="P21" s="8" t="s">
        <v>23</v>
      </c>
      <c r="Q21" s="9" t="s">
        <v>23</v>
      </c>
      <c r="R21" s="9" t="s">
        <v>23</v>
      </c>
      <c r="S21" s="9" t="s">
        <v>23</v>
      </c>
      <c r="T21" s="9" t="s">
        <v>23</v>
      </c>
      <c r="U21" s="9" t="s">
        <v>23</v>
      </c>
      <c r="V21" s="9" t="s">
        <v>23</v>
      </c>
      <c r="W21" s="9" t="s">
        <v>23</v>
      </c>
      <c r="X21" s="8" t="s">
        <v>23</v>
      </c>
      <c r="Y21" s="8" t="s">
        <v>23</v>
      </c>
      <c r="Z21" s="8" t="s">
        <v>23</v>
      </c>
      <c r="AA21" s="8" t="s">
        <v>23</v>
      </c>
      <c r="AB21" s="8" t="s">
        <v>23</v>
      </c>
      <c r="AC21" s="8" t="s">
        <v>23</v>
      </c>
      <c r="AD21" s="8" t="s">
        <v>23</v>
      </c>
      <c r="AE21" s="8" t="s">
        <v>23</v>
      </c>
      <c r="AF21" s="8" t="s">
        <v>23</v>
      </c>
      <c r="AG21" s="8" t="s">
        <v>23</v>
      </c>
      <c r="AH21" s="35">
        <f>AH22</f>
        <v>158225.77000000002</v>
      </c>
      <c r="AI21" s="35">
        <f aca="true" t="shared" si="0" ref="AI21:AY21">AI22</f>
        <v>78409.90000000001</v>
      </c>
      <c r="AJ21" s="35">
        <f t="shared" si="0"/>
        <v>127471.12</v>
      </c>
      <c r="AK21" s="35">
        <f t="shared" si="0"/>
        <v>75434.1</v>
      </c>
      <c r="AL21" s="35">
        <f t="shared" si="0"/>
        <v>79034.1</v>
      </c>
      <c r="AM21" s="35">
        <f t="shared" si="0"/>
        <v>82864.1</v>
      </c>
      <c r="AN21" s="35">
        <f t="shared" si="0"/>
        <v>77870.2</v>
      </c>
      <c r="AO21" s="35">
        <f t="shared" si="0"/>
        <v>62394.7</v>
      </c>
      <c r="AP21" s="35">
        <f t="shared" si="0"/>
        <v>86178.51000000001</v>
      </c>
      <c r="AQ21" s="35">
        <f t="shared" si="0"/>
        <v>71209.1</v>
      </c>
      <c r="AR21" s="35">
        <f t="shared" si="0"/>
        <v>74309.1</v>
      </c>
      <c r="AS21" s="35">
        <f t="shared" si="0"/>
        <v>78039.1</v>
      </c>
      <c r="AT21" s="35">
        <f t="shared" si="0"/>
        <v>78409.90000000001</v>
      </c>
      <c r="AU21" s="35">
        <f t="shared" si="0"/>
        <v>127471.12</v>
      </c>
      <c r="AV21" s="35">
        <f t="shared" si="0"/>
        <v>75434.1</v>
      </c>
      <c r="AW21" s="35">
        <f t="shared" si="0"/>
        <v>62394.7</v>
      </c>
      <c r="AX21" s="35">
        <f t="shared" si="0"/>
        <v>86178.51000000001</v>
      </c>
      <c r="AY21" s="35">
        <f t="shared" si="0"/>
        <v>71209.1</v>
      </c>
      <c r="AZ21" s="30"/>
    </row>
    <row r="22" spans="1:52" ht="90">
      <c r="A22" s="6" t="s">
        <v>133</v>
      </c>
      <c r="B22" s="7">
        <v>3801</v>
      </c>
      <c r="C22" s="8" t="s">
        <v>23</v>
      </c>
      <c r="D22" s="8" t="s">
        <v>23</v>
      </c>
      <c r="E22" s="8" t="s">
        <v>23</v>
      </c>
      <c r="F22" s="8" t="s">
        <v>23</v>
      </c>
      <c r="G22" s="8" t="s">
        <v>23</v>
      </c>
      <c r="H22" s="8" t="s">
        <v>23</v>
      </c>
      <c r="I22" s="8" t="s">
        <v>23</v>
      </c>
      <c r="J22" s="8" t="s">
        <v>23</v>
      </c>
      <c r="K22" s="8" t="s">
        <v>23</v>
      </c>
      <c r="L22" s="8" t="s">
        <v>23</v>
      </c>
      <c r="M22" s="8" t="s">
        <v>23</v>
      </c>
      <c r="N22" s="8" t="s">
        <v>23</v>
      </c>
      <c r="O22" s="8" t="s">
        <v>23</v>
      </c>
      <c r="P22" s="8" t="s">
        <v>23</v>
      </c>
      <c r="Q22" s="9" t="s">
        <v>23</v>
      </c>
      <c r="R22" s="9" t="s">
        <v>23</v>
      </c>
      <c r="S22" s="9" t="s">
        <v>23</v>
      </c>
      <c r="T22" s="9" t="s">
        <v>23</v>
      </c>
      <c r="U22" s="9" t="s">
        <v>23</v>
      </c>
      <c r="V22" s="9" t="s">
        <v>23</v>
      </c>
      <c r="W22" s="9" t="s">
        <v>23</v>
      </c>
      <c r="X22" s="8" t="s">
        <v>23</v>
      </c>
      <c r="Y22" s="8" t="s">
        <v>23</v>
      </c>
      <c r="Z22" s="8" t="s">
        <v>23</v>
      </c>
      <c r="AA22" s="8" t="s">
        <v>23</v>
      </c>
      <c r="AB22" s="8" t="s">
        <v>23</v>
      </c>
      <c r="AC22" s="8" t="s">
        <v>23</v>
      </c>
      <c r="AD22" s="8" t="s">
        <v>23</v>
      </c>
      <c r="AE22" s="8" t="s">
        <v>23</v>
      </c>
      <c r="AF22" s="8" t="s">
        <v>23</v>
      </c>
      <c r="AG22" s="8" t="s">
        <v>23</v>
      </c>
      <c r="AH22" s="32">
        <f aca="true" t="shared" si="1" ref="AH22:AY22">AH23</f>
        <v>158225.77000000002</v>
      </c>
      <c r="AI22" s="32">
        <f t="shared" si="1"/>
        <v>78409.90000000001</v>
      </c>
      <c r="AJ22" s="32">
        <f t="shared" si="1"/>
        <v>127471.12</v>
      </c>
      <c r="AK22" s="32">
        <f t="shared" si="1"/>
        <v>75434.1</v>
      </c>
      <c r="AL22" s="32">
        <f t="shared" si="1"/>
        <v>79034.1</v>
      </c>
      <c r="AM22" s="32">
        <f t="shared" si="1"/>
        <v>82864.1</v>
      </c>
      <c r="AN22" s="32">
        <f t="shared" si="1"/>
        <v>77870.2</v>
      </c>
      <c r="AO22" s="32">
        <f t="shared" si="1"/>
        <v>62394.7</v>
      </c>
      <c r="AP22" s="32">
        <f t="shared" si="1"/>
        <v>86178.51000000001</v>
      </c>
      <c r="AQ22" s="32">
        <f t="shared" si="1"/>
        <v>71209.1</v>
      </c>
      <c r="AR22" s="32">
        <f t="shared" si="1"/>
        <v>74309.1</v>
      </c>
      <c r="AS22" s="32">
        <f t="shared" si="1"/>
        <v>78039.1</v>
      </c>
      <c r="AT22" s="32">
        <f t="shared" si="1"/>
        <v>78409.90000000001</v>
      </c>
      <c r="AU22" s="32">
        <f t="shared" si="1"/>
        <v>127471.12</v>
      </c>
      <c r="AV22" s="32">
        <f t="shared" si="1"/>
        <v>75434.1</v>
      </c>
      <c r="AW22" s="32">
        <f t="shared" si="1"/>
        <v>62394.7</v>
      </c>
      <c r="AX22" s="32">
        <f t="shared" si="1"/>
        <v>86178.51000000001</v>
      </c>
      <c r="AY22" s="32">
        <f t="shared" si="1"/>
        <v>71209.1</v>
      </c>
      <c r="AZ22" s="30"/>
    </row>
    <row r="23" spans="1:52" ht="75">
      <c r="A23" s="6" t="s">
        <v>134</v>
      </c>
      <c r="B23" s="7">
        <v>3802</v>
      </c>
      <c r="C23" s="8" t="s">
        <v>23</v>
      </c>
      <c r="D23" s="8" t="s">
        <v>23</v>
      </c>
      <c r="E23" s="8" t="s">
        <v>23</v>
      </c>
      <c r="F23" s="8" t="s">
        <v>23</v>
      </c>
      <c r="G23" s="8" t="s">
        <v>23</v>
      </c>
      <c r="H23" s="8" t="s">
        <v>23</v>
      </c>
      <c r="I23" s="8" t="s">
        <v>23</v>
      </c>
      <c r="J23" s="8" t="s">
        <v>23</v>
      </c>
      <c r="K23" s="8" t="s">
        <v>23</v>
      </c>
      <c r="L23" s="8" t="s">
        <v>23</v>
      </c>
      <c r="M23" s="8" t="s">
        <v>23</v>
      </c>
      <c r="N23" s="8" t="s">
        <v>23</v>
      </c>
      <c r="O23" s="8" t="s">
        <v>23</v>
      </c>
      <c r="P23" s="8" t="s">
        <v>23</v>
      </c>
      <c r="Q23" s="9" t="s">
        <v>23</v>
      </c>
      <c r="R23" s="9" t="s">
        <v>23</v>
      </c>
      <c r="S23" s="9" t="s">
        <v>23</v>
      </c>
      <c r="T23" s="9" t="s">
        <v>23</v>
      </c>
      <c r="U23" s="9" t="s">
        <v>23</v>
      </c>
      <c r="V23" s="9" t="s">
        <v>23</v>
      </c>
      <c r="W23" s="9" t="s">
        <v>23</v>
      </c>
      <c r="X23" s="8" t="s">
        <v>23</v>
      </c>
      <c r="Y23" s="8" t="s">
        <v>23</v>
      </c>
      <c r="Z23" s="8" t="s">
        <v>23</v>
      </c>
      <c r="AA23" s="8" t="s">
        <v>23</v>
      </c>
      <c r="AB23" s="8" t="s">
        <v>23</v>
      </c>
      <c r="AC23" s="8" t="s">
        <v>23</v>
      </c>
      <c r="AD23" s="8" t="s">
        <v>23</v>
      </c>
      <c r="AE23" s="8" t="s">
        <v>23</v>
      </c>
      <c r="AF23" s="8" t="s">
        <v>23</v>
      </c>
      <c r="AG23" s="8" t="s">
        <v>23</v>
      </c>
      <c r="AH23" s="32">
        <f aca="true" t="shared" si="2" ref="AH23:AM23">SUM(AH25:AH40)</f>
        <v>158225.77000000002</v>
      </c>
      <c r="AI23" s="32">
        <f t="shared" si="2"/>
        <v>78409.90000000001</v>
      </c>
      <c r="AJ23" s="32">
        <f t="shared" si="2"/>
        <v>127471.12</v>
      </c>
      <c r="AK23" s="32">
        <f t="shared" si="2"/>
        <v>75434.1</v>
      </c>
      <c r="AL23" s="32">
        <f t="shared" si="2"/>
        <v>79034.1</v>
      </c>
      <c r="AM23" s="32">
        <f t="shared" si="2"/>
        <v>82864.1</v>
      </c>
      <c r="AN23" s="32">
        <f aca="true" t="shared" si="3" ref="AN23:AV23">SUM(AN25:AN40)</f>
        <v>77870.2</v>
      </c>
      <c r="AO23" s="32">
        <f t="shared" si="3"/>
        <v>62394.7</v>
      </c>
      <c r="AP23" s="32">
        <f t="shared" si="3"/>
        <v>86178.51000000001</v>
      </c>
      <c r="AQ23" s="32">
        <f t="shared" si="3"/>
        <v>71209.1</v>
      </c>
      <c r="AR23" s="32">
        <f t="shared" si="3"/>
        <v>74309.1</v>
      </c>
      <c r="AS23" s="32">
        <f t="shared" si="3"/>
        <v>78039.1</v>
      </c>
      <c r="AT23" s="32">
        <f t="shared" si="3"/>
        <v>78409.90000000001</v>
      </c>
      <c r="AU23" s="32">
        <f t="shared" si="3"/>
        <v>127471.12</v>
      </c>
      <c r="AV23" s="32">
        <f t="shared" si="3"/>
        <v>75434.1</v>
      </c>
      <c r="AW23" s="32">
        <f>SUM(AW25:AW40)</f>
        <v>62394.7</v>
      </c>
      <c r="AX23" s="32">
        <f>SUM(AX25:AX40)</f>
        <v>86178.51000000001</v>
      </c>
      <c r="AY23" s="32">
        <f>SUM(AY25:AY40)</f>
        <v>71209.1</v>
      </c>
      <c r="AZ23" s="30"/>
    </row>
    <row r="24" spans="1:52" ht="15">
      <c r="A24" s="11" t="s">
        <v>2</v>
      </c>
      <c r="B24" s="12">
        <v>3803</v>
      </c>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36"/>
      <c r="AH24" s="33"/>
      <c r="AI24" s="33"/>
      <c r="AJ24" s="33"/>
      <c r="AK24" s="33"/>
      <c r="AL24" s="33"/>
      <c r="AM24" s="33"/>
      <c r="AN24" s="33"/>
      <c r="AO24" s="33"/>
      <c r="AP24" s="33"/>
      <c r="AQ24" s="33"/>
      <c r="AR24" s="33"/>
      <c r="AS24" s="33"/>
      <c r="AT24" s="33"/>
      <c r="AU24" s="33"/>
      <c r="AV24" s="33"/>
      <c r="AW24" s="33"/>
      <c r="AX24" s="33"/>
      <c r="AY24" s="33"/>
      <c r="AZ24" s="13"/>
    </row>
    <row r="25" spans="1:52" ht="222" customHeight="1">
      <c r="A25" s="14" t="s">
        <v>135</v>
      </c>
      <c r="B25" s="15"/>
      <c r="C25" s="40" t="s">
        <v>55</v>
      </c>
      <c r="D25" s="40" t="s">
        <v>56</v>
      </c>
      <c r="E25" s="40" t="s">
        <v>57</v>
      </c>
      <c r="F25" s="16"/>
      <c r="G25" s="16"/>
      <c r="H25" s="16"/>
      <c r="I25" s="16"/>
      <c r="J25" s="16"/>
      <c r="K25" s="16"/>
      <c r="L25" s="16"/>
      <c r="M25" s="16"/>
      <c r="N25" s="16"/>
      <c r="O25" s="16"/>
      <c r="P25" s="16"/>
      <c r="Q25" s="16"/>
      <c r="R25" s="16"/>
      <c r="S25" s="16"/>
      <c r="T25" s="16"/>
      <c r="U25" s="16"/>
      <c r="V25" s="16"/>
      <c r="W25" s="16"/>
      <c r="X25" s="16"/>
      <c r="Y25" s="16"/>
      <c r="Z25" s="16"/>
      <c r="AA25" s="16"/>
      <c r="AB25" s="16"/>
      <c r="AC25" s="40" t="s">
        <v>88</v>
      </c>
      <c r="AD25" s="40" t="s">
        <v>89</v>
      </c>
      <c r="AE25" s="40" t="s">
        <v>90</v>
      </c>
      <c r="AF25" s="37">
        <v>1</v>
      </c>
      <c r="AG25" s="37">
        <v>113</v>
      </c>
      <c r="AH25" s="34">
        <v>550.5</v>
      </c>
      <c r="AI25" s="34">
        <v>526.4</v>
      </c>
      <c r="AJ25" s="34">
        <v>2169.01</v>
      </c>
      <c r="AK25" s="34">
        <v>700</v>
      </c>
      <c r="AL25" s="34">
        <v>500</v>
      </c>
      <c r="AM25" s="34">
        <v>500</v>
      </c>
      <c r="AN25" s="34">
        <v>550.5</v>
      </c>
      <c r="AO25" s="34">
        <v>526.4</v>
      </c>
      <c r="AP25" s="34">
        <v>2169.01</v>
      </c>
      <c r="AQ25" s="34">
        <v>700</v>
      </c>
      <c r="AR25" s="34">
        <v>500</v>
      </c>
      <c r="AS25" s="34">
        <v>500</v>
      </c>
      <c r="AT25" s="34">
        <v>526.4</v>
      </c>
      <c r="AU25" s="34">
        <v>2169.01</v>
      </c>
      <c r="AV25" s="34">
        <v>700</v>
      </c>
      <c r="AW25" s="34">
        <v>526.4</v>
      </c>
      <c r="AX25" s="34">
        <v>2169.01</v>
      </c>
      <c r="AY25" s="34">
        <v>700</v>
      </c>
      <c r="AZ25" s="37" t="s">
        <v>169</v>
      </c>
    </row>
    <row r="26" spans="1:52" ht="224.25" customHeight="1">
      <c r="A26" s="14" t="s">
        <v>136</v>
      </c>
      <c r="B26" s="15">
        <v>3805</v>
      </c>
      <c r="C26" s="40" t="s">
        <v>55</v>
      </c>
      <c r="D26" s="40" t="s">
        <v>58</v>
      </c>
      <c r="E26" s="40" t="s">
        <v>57</v>
      </c>
      <c r="F26" s="16"/>
      <c r="G26" s="16"/>
      <c r="H26" s="16"/>
      <c r="I26" s="16"/>
      <c r="J26" s="16"/>
      <c r="K26" s="16"/>
      <c r="L26" s="16"/>
      <c r="M26" s="16"/>
      <c r="N26" s="16"/>
      <c r="O26" s="16"/>
      <c r="P26" s="16"/>
      <c r="Q26" s="16"/>
      <c r="R26" s="16"/>
      <c r="S26" s="16"/>
      <c r="T26" s="16"/>
      <c r="U26" s="16"/>
      <c r="V26" s="16"/>
      <c r="W26" s="16"/>
      <c r="X26" s="16"/>
      <c r="Y26" s="16"/>
      <c r="Z26" s="16"/>
      <c r="AA26" s="16"/>
      <c r="AB26" s="16"/>
      <c r="AC26" s="40" t="s">
        <v>93</v>
      </c>
      <c r="AD26" s="40" t="s">
        <v>89</v>
      </c>
      <c r="AE26" s="40" t="s">
        <v>94</v>
      </c>
      <c r="AF26" s="37">
        <v>1</v>
      </c>
      <c r="AG26" s="37">
        <v>412</v>
      </c>
      <c r="AH26" s="34">
        <v>0</v>
      </c>
      <c r="AI26" s="34">
        <v>0</v>
      </c>
      <c r="AJ26" s="34">
        <v>0</v>
      </c>
      <c r="AK26" s="34">
        <v>100</v>
      </c>
      <c r="AL26" s="34">
        <v>200</v>
      </c>
      <c r="AM26" s="34">
        <v>200</v>
      </c>
      <c r="AN26" s="34">
        <v>0</v>
      </c>
      <c r="AO26" s="34">
        <v>0</v>
      </c>
      <c r="AP26" s="34">
        <v>0</v>
      </c>
      <c r="AQ26" s="34">
        <v>100</v>
      </c>
      <c r="AR26" s="34">
        <v>200</v>
      </c>
      <c r="AS26" s="34">
        <v>200</v>
      </c>
      <c r="AT26" s="34">
        <v>0</v>
      </c>
      <c r="AU26" s="34">
        <v>0</v>
      </c>
      <c r="AV26" s="34">
        <v>100</v>
      </c>
      <c r="AW26" s="34">
        <v>0</v>
      </c>
      <c r="AX26" s="34">
        <v>0</v>
      </c>
      <c r="AY26" s="34">
        <v>100</v>
      </c>
      <c r="AZ26" s="37" t="s">
        <v>169</v>
      </c>
    </row>
    <row r="27" spans="1:52" ht="242.25" customHeight="1">
      <c r="A27" s="14" t="s">
        <v>137</v>
      </c>
      <c r="B27" s="15">
        <v>3806</v>
      </c>
      <c r="C27" s="40" t="s">
        <v>55</v>
      </c>
      <c r="D27" s="40" t="s">
        <v>59</v>
      </c>
      <c r="E27" s="40" t="s">
        <v>57</v>
      </c>
      <c r="F27" s="16"/>
      <c r="G27" s="16"/>
      <c r="H27" s="16"/>
      <c r="I27" s="16"/>
      <c r="J27" s="16"/>
      <c r="K27" s="16"/>
      <c r="L27" s="16"/>
      <c r="M27" s="16"/>
      <c r="N27" s="16"/>
      <c r="O27" s="16"/>
      <c r="P27" s="16"/>
      <c r="Q27" s="16"/>
      <c r="R27" s="16"/>
      <c r="S27" s="16"/>
      <c r="T27" s="16"/>
      <c r="U27" s="16"/>
      <c r="V27" s="16"/>
      <c r="W27" s="16"/>
      <c r="X27" s="16"/>
      <c r="Y27" s="16"/>
      <c r="Z27" s="16"/>
      <c r="AA27" s="16"/>
      <c r="AB27" s="16"/>
      <c r="AC27" s="40" t="s">
        <v>91</v>
      </c>
      <c r="AD27" s="40" t="s">
        <v>89</v>
      </c>
      <c r="AE27" s="40" t="s">
        <v>92</v>
      </c>
      <c r="AF27" s="37">
        <v>17</v>
      </c>
      <c r="AG27" s="37">
        <v>502</v>
      </c>
      <c r="AH27" s="34">
        <v>81282.84</v>
      </c>
      <c r="AI27" s="34">
        <v>16572.7</v>
      </c>
      <c r="AJ27" s="34">
        <v>41437.6</v>
      </c>
      <c r="AK27" s="34">
        <v>5000</v>
      </c>
      <c r="AL27" s="34">
        <v>6000</v>
      </c>
      <c r="AM27" s="34">
        <v>6500</v>
      </c>
      <c r="AN27" s="34">
        <v>2214.4</v>
      </c>
      <c r="AO27" s="34">
        <v>1780.9</v>
      </c>
      <c r="AP27" s="34">
        <v>3044</v>
      </c>
      <c r="AQ27" s="34">
        <v>2000</v>
      </c>
      <c r="AR27" s="34">
        <v>2500</v>
      </c>
      <c r="AS27" s="34">
        <v>3000</v>
      </c>
      <c r="AT27" s="34">
        <v>16572.7</v>
      </c>
      <c r="AU27" s="34">
        <v>41437.6</v>
      </c>
      <c r="AV27" s="34">
        <v>5000</v>
      </c>
      <c r="AW27" s="34">
        <v>1780.9</v>
      </c>
      <c r="AX27" s="34">
        <v>3044</v>
      </c>
      <c r="AY27" s="34">
        <v>2000</v>
      </c>
      <c r="AZ27" s="37" t="s">
        <v>169</v>
      </c>
    </row>
    <row r="28" spans="1:52" ht="258.75" customHeight="1">
      <c r="A28" s="14" t="s">
        <v>138</v>
      </c>
      <c r="B28" s="15">
        <v>3807</v>
      </c>
      <c r="C28" s="40" t="s">
        <v>55</v>
      </c>
      <c r="D28" s="40" t="s">
        <v>66</v>
      </c>
      <c r="E28" s="40" t="s">
        <v>57</v>
      </c>
      <c r="F28" s="16"/>
      <c r="G28" s="16"/>
      <c r="H28" s="16"/>
      <c r="I28" s="16"/>
      <c r="J28" s="16"/>
      <c r="K28" s="16"/>
      <c r="L28" s="16"/>
      <c r="M28" s="16"/>
      <c r="N28" s="16"/>
      <c r="O28" s="16"/>
      <c r="P28" s="16"/>
      <c r="Q28" s="16"/>
      <c r="R28" s="16"/>
      <c r="S28" s="16"/>
      <c r="T28" s="16"/>
      <c r="U28" s="16"/>
      <c r="V28" s="16"/>
      <c r="W28" s="16"/>
      <c r="X28" s="16"/>
      <c r="Y28" s="16"/>
      <c r="Z28" s="16"/>
      <c r="AA28" s="16"/>
      <c r="AB28" s="16"/>
      <c r="AC28" s="40" t="s">
        <v>95</v>
      </c>
      <c r="AD28" s="40" t="s">
        <v>96</v>
      </c>
      <c r="AE28" s="40" t="s">
        <v>97</v>
      </c>
      <c r="AF28" s="37">
        <v>3</v>
      </c>
      <c r="AG28" s="37">
        <v>409</v>
      </c>
      <c r="AH28" s="34">
        <v>27122.5</v>
      </c>
      <c r="AI28" s="34">
        <v>16304.1</v>
      </c>
      <c r="AJ28" s="34">
        <v>21509.6</v>
      </c>
      <c r="AK28" s="34">
        <v>15470</v>
      </c>
      <c r="AL28" s="34">
        <v>16470</v>
      </c>
      <c r="AM28" s="34">
        <v>17500</v>
      </c>
      <c r="AN28" s="34">
        <v>26922.5</v>
      </c>
      <c r="AO28" s="34">
        <v>16159.7</v>
      </c>
      <c r="AP28" s="34">
        <v>21509.6</v>
      </c>
      <c r="AQ28" s="34">
        <v>15470</v>
      </c>
      <c r="AR28" s="34">
        <v>16470</v>
      </c>
      <c r="AS28" s="34">
        <v>17500</v>
      </c>
      <c r="AT28" s="34">
        <v>16304.1</v>
      </c>
      <c r="AU28" s="34">
        <v>21509.6</v>
      </c>
      <c r="AV28" s="34">
        <v>15470</v>
      </c>
      <c r="AW28" s="34">
        <v>16159.7</v>
      </c>
      <c r="AX28" s="34">
        <v>21509.6</v>
      </c>
      <c r="AY28" s="34">
        <v>15470</v>
      </c>
      <c r="AZ28" s="48" t="s">
        <v>170</v>
      </c>
    </row>
    <row r="29" spans="1:52" ht="238.5" customHeight="1">
      <c r="A29" s="14" t="s">
        <v>139</v>
      </c>
      <c r="B29" s="15">
        <v>3808</v>
      </c>
      <c r="C29" s="40" t="s">
        <v>55</v>
      </c>
      <c r="D29" s="40" t="s">
        <v>60</v>
      </c>
      <c r="E29" s="40" t="s">
        <v>57</v>
      </c>
      <c r="F29" s="16"/>
      <c r="G29" s="16"/>
      <c r="H29" s="16"/>
      <c r="I29" s="16"/>
      <c r="J29" s="16"/>
      <c r="K29" s="16"/>
      <c r="L29" s="16"/>
      <c r="M29" s="16"/>
      <c r="N29" s="16"/>
      <c r="O29" s="16"/>
      <c r="P29" s="16"/>
      <c r="Q29" s="16"/>
      <c r="R29" s="16"/>
      <c r="S29" s="16"/>
      <c r="T29" s="16"/>
      <c r="U29" s="16"/>
      <c r="V29" s="16"/>
      <c r="W29" s="16"/>
      <c r="X29" s="16"/>
      <c r="Y29" s="16"/>
      <c r="Z29" s="16"/>
      <c r="AA29" s="16"/>
      <c r="AB29" s="16"/>
      <c r="AC29" s="40" t="s">
        <v>93</v>
      </c>
      <c r="AD29" s="40" t="s">
        <v>98</v>
      </c>
      <c r="AE29" s="40" t="s">
        <v>99</v>
      </c>
      <c r="AF29" s="37">
        <v>16</v>
      </c>
      <c r="AG29" s="37">
        <v>501</v>
      </c>
      <c r="AH29" s="34">
        <v>1372.11</v>
      </c>
      <c r="AI29" s="34">
        <v>1219.2</v>
      </c>
      <c r="AJ29" s="34">
        <v>1504.9</v>
      </c>
      <c r="AK29" s="34">
        <v>4000</v>
      </c>
      <c r="AL29" s="34">
        <v>4000</v>
      </c>
      <c r="AM29" s="34">
        <v>4500</v>
      </c>
      <c r="AN29" s="34">
        <v>1317.4</v>
      </c>
      <c r="AO29" s="34">
        <v>1164.5</v>
      </c>
      <c r="AP29" s="34">
        <v>1504.9</v>
      </c>
      <c r="AQ29" s="34">
        <v>4000</v>
      </c>
      <c r="AR29" s="34">
        <v>4000</v>
      </c>
      <c r="AS29" s="34">
        <v>4500</v>
      </c>
      <c r="AT29" s="34">
        <v>1219.2</v>
      </c>
      <c r="AU29" s="34">
        <v>1504.9</v>
      </c>
      <c r="AV29" s="34">
        <v>4000</v>
      </c>
      <c r="AW29" s="34">
        <v>1164.5</v>
      </c>
      <c r="AX29" s="34">
        <v>1504.9</v>
      </c>
      <c r="AY29" s="34">
        <v>4000</v>
      </c>
      <c r="AZ29" s="48" t="s">
        <v>170</v>
      </c>
    </row>
    <row r="30" spans="1:52" ht="231.75" customHeight="1">
      <c r="A30" s="14" t="s">
        <v>140</v>
      </c>
      <c r="B30" s="15">
        <v>3813</v>
      </c>
      <c r="C30" s="40" t="s">
        <v>55</v>
      </c>
      <c r="D30" s="40" t="s">
        <v>62</v>
      </c>
      <c r="E30" s="40" t="s">
        <v>57</v>
      </c>
      <c r="F30" s="16"/>
      <c r="G30" s="16"/>
      <c r="H30" s="16"/>
      <c r="I30" s="16"/>
      <c r="J30" s="16"/>
      <c r="K30" s="16"/>
      <c r="L30" s="16"/>
      <c r="M30" s="16"/>
      <c r="N30" s="16"/>
      <c r="O30" s="16"/>
      <c r="P30" s="16"/>
      <c r="Q30" s="16"/>
      <c r="R30" s="16"/>
      <c r="S30" s="16"/>
      <c r="T30" s="16"/>
      <c r="U30" s="16"/>
      <c r="V30" s="16"/>
      <c r="W30" s="16"/>
      <c r="X30" s="16"/>
      <c r="Y30" s="16"/>
      <c r="Z30" s="16"/>
      <c r="AA30" s="16"/>
      <c r="AB30" s="16"/>
      <c r="AC30" s="40" t="s">
        <v>100</v>
      </c>
      <c r="AD30" s="40" t="s">
        <v>101</v>
      </c>
      <c r="AE30" s="40" t="s">
        <v>102</v>
      </c>
      <c r="AF30" s="37">
        <v>11</v>
      </c>
      <c r="AG30" s="37">
        <v>310</v>
      </c>
      <c r="AH30" s="34">
        <v>330.72</v>
      </c>
      <c r="AI30" s="34">
        <v>281</v>
      </c>
      <c r="AJ30" s="34">
        <v>150</v>
      </c>
      <c r="AK30" s="34">
        <v>250</v>
      </c>
      <c r="AL30" s="34">
        <v>250</v>
      </c>
      <c r="AM30" s="34">
        <v>300</v>
      </c>
      <c r="AN30" s="34">
        <v>276</v>
      </c>
      <c r="AO30" s="34">
        <v>226.3</v>
      </c>
      <c r="AP30" s="34">
        <v>150</v>
      </c>
      <c r="AQ30" s="34">
        <v>250</v>
      </c>
      <c r="AR30" s="34">
        <v>250</v>
      </c>
      <c r="AS30" s="34">
        <v>300</v>
      </c>
      <c r="AT30" s="34">
        <v>281</v>
      </c>
      <c r="AU30" s="34">
        <v>150</v>
      </c>
      <c r="AV30" s="34">
        <v>250</v>
      </c>
      <c r="AW30" s="34">
        <v>226.3</v>
      </c>
      <c r="AX30" s="34">
        <v>150</v>
      </c>
      <c r="AY30" s="34">
        <v>250</v>
      </c>
      <c r="AZ30" s="48" t="s">
        <v>169</v>
      </c>
    </row>
    <row r="31" spans="1:52" ht="230.25" customHeight="1">
      <c r="A31" s="14" t="s">
        <v>141</v>
      </c>
      <c r="B31" s="15">
        <v>3815</v>
      </c>
      <c r="C31" s="40" t="s">
        <v>55</v>
      </c>
      <c r="D31" s="40" t="s">
        <v>63</v>
      </c>
      <c r="E31" s="40" t="s">
        <v>57</v>
      </c>
      <c r="F31" s="16"/>
      <c r="G31" s="16"/>
      <c r="H31" s="16"/>
      <c r="I31" s="16"/>
      <c r="J31" s="16"/>
      <c r="K31" s="16"/>
      <c r="L31" s="16"/>
      <c r="M31" s="16"/>
      <c r="N31" s="16"/>
      <c r="O31" s="16"/>
      <c r="P31" s="16"/>
      <c r="Q31" s="16"/>
      <c r="R31" s="16"/>
      <c r="S31" s="16"/>
      <c r="T31" s="16"/>
      <c r="U31" s="16"/>
      <c r="V31" s="16"/>
      <c r="W31" s="16"/>
      <c r="X31" s="16"/>
      <c r="Y31" s="16"/>
      <c r="Z31" s="16"/>
      <c r="AA31" s="16"/>
      <c r="AB31" s="16"/>
      <c r="AC31" s="40" t="s">
        <v>103</v>
      </c>
      <c r="AD31" s="40" t="s">
        <v>104</v>
      </c>
      <c r="AE31" s="40" t="s">
        <v>105</v>
      </c>
      <c r="AF31" s="37">
        <v>6</v>
      </c>
      <c r="AG31" s="37">
        <v>801</v>
      </c>
      <c r="AH31" s="34">
        <v>6713.9</v>
      </c>
      <c r="AI31" s="34">
        <v>6657.5</v>
      </c>
      <c r="AJ31" s="34">
        <v>7792.76</v>
      </c>
      <c r="AK31" s="34">
        <v>7500</v>
      </c>
      <c r="AL31" s="34">
        <v>8000</v>
      </c>
      <c r="AM31" s="34">
        <v>9000</v>
      </c>
      <c r="AN31" s="34">
        <v>6391.9</v>
      </c>
      <c r="AO31" s="34">
        <v>6343.6</v>
      </c>
      <c r="AP31" s="34">
        <v>7477.8</v>
      </c>
      <c r="AQ31" s="34">
        <v>7185</v>
      </c>
      <c r="AR31" s="34">
        <v>7685</v>
      </c>
      <c r="AS31" s="34">
        <v>8685</v>
      </c>
      <c r="AT31" s="34">
        <v>6657.5</v>
      </c>
      <c r="AU31" s="34">
        <v>7792.76</v>
      </c>
      <c r="AV31" s="34">
        <v>7500</v>
      </c>
      <c r="AW31" s="34">
        <v>6343.6</v>
      </c>
      <c r="AX31" s="34">
        <v>7477.8</v>
      </c>
      <c r="AY31" s="34">
        <v>7185</v>
      </c>
      <c r="AZ31" s="48" t="s">
        <v>171</v>
      </c>
    </row>
    <row r="32" spans="1:52" ht="228.75" customHeight="1">
      <c r="A32" s="14" t="s">
        <v>142</v>
      </c>
      <c r="B32" s="15">
        <v>3816</v>
      </c>
      <c r="C32" s="40" t="s">
        <v>55</v>
      </c>
      <c r="D32" s="40" t="s">
        <v>64</v>
      </c>
      <c r="E32" s="40" t="s">
        <v>57</v>
      </c>
      <c r="F32" s="16"/>
      <c r="G32" s="16"/>
      <c r="H32" s="16"/>
      <c r="I32" s="16"/>
      <c r="J32" s="16"/>
      <c r="K32" s="16"/>
      <c r="L32" s="16"/>
      <c r="M32" s="16"/>
      <c r="N32" s="16"/>
      <c r="O32" s="16"/>
      <c r="P32" s="16"/>
      <c r="Q32" s="16"/>
      <c r="R32" s="16"/>
      <c r="S32" s="16"/>
      <c r="T32" s="16"/>
      <c r="U32" s="16"/>
      <c r="V32" s="16"/>
      <c r="W32" s="16"/>
      <c r="X32" s="16"/>
      <c r="Y32" s="16"/>
      <c r="Z32" s="16"/>
      <c r="AA32" s="16"/>
      <c r="AB32" s="16"/>
      <c r="AC32" s="40" t="s">
        <v>106</v>
      </c>
      <c r="AD32" s="40" t="s">
        <v>104</v>
      </c>
      <c r="AE32" s="40" t="s">
        <v>107</v>
      </c>
      <c r="AF32" s="37">
        <v>6</v>
      </c>
      <c r="AG32" s="37">
        <v>801</v>
      </c>
      <c r="AH32" s="34">
        <v>12379</v>
      </c>
      <c r="AI32" s="34">
        <v>12379</v>
      </c>
      <c r="AJ32" s="34">
        <v>10000.2</v>
      </c>
      <c r="AK32" s="34">
        <v>12500</v>
      </c>
      <c r="AL32" s="34">
        <v>13000</v>
      </c>
      <c r="AM32" s="34">
        <v>13000</v>
      </c>
      <c r="AN32" s="34">
        <v>11979.1</v>
      </c>
      <c r="AO32" s="34">
        <v>11979.1</v>
      </c>
      <c r="AP32" s="34">
        <v>9995.2</v>
      </c>
      <c r="AQ32" s="34">
        <v>12470</v>
      </c>
      <c r="AR32" s="34">
        <v>12970</v>
      </c>
      <c r="AS32" s="34">
        <v>12970</v>
      </c>
      <c r="AT32" s="34">
        <v>12379</v>
      </c>
      <c r="AU32" s="34">
        <v>10000.2</v>
      </c>
      <c r="AV32" s="34">
        <v>12500</v>
      </c>
      <c r="AW32" s="34">
        <v>11979.1</v>
      </c>
      <c r="AX32" s="34">
        <v>9995.2</v>
      </c>
      <c r="AY32" s="34">
        <v>12470</v>
      </c>
      <c r="AZ32" s="48" t="s">
        <v>171</v>
      </c>
    </row>
    <row r="33" spans="1:52" ht="225.75" customHeight="1">
      <c r="A33" s="14" t="s">
        <v>143</v>
      </c>
      <c r="B33" s="15">
        <v>3819</v>
      </c>
      <c r="C33" s="40" t="s">
        <v>55</v>
      </c>
      <c r="D33" s="40" t="s">
        <v>65</v>
      </c>
      <c r="E33" s="40" t="s">
        <v>57</v>
      </c>
      <c r="F33" s="16"/>
      <c r="G33" s="16"/>
      <c r="H33" s="16"/>
      <c r="I33" s="16"/>
      <c r="J33" s="16"/>
      <c r="K33" s="16"/>
      <c r="L33" s="16"/>
      <c r="M33" s="16"/>
      <c r="N33" s="16"/>
      <c r="O33" s="16"/>
      <c r="P33" s="16"/>
      <c r="Q33" s="16"/>
      <c r="R33" s="16"/>
      <c r="S33" s="16"/>
      <c r="T33" s="16"/>
      <c r="U33" s="16"/>
      <c r="V33" s="16"/>
      <c r="W33" s="16"/>
      <c r="X33" s="16"/>
      <c r="Y33" s="16"/>
      <c r="Z33" s="16"/>
      <c r="AA33" s="16"/>
      <c r="AB33" s="16"/>
      <c r="AC33" s="40" t="s">
        <v>108</v>
      </c>
      <c r="AD33" s="40" t="s">
        <v>109</v>
      </c>
      <c r="AE33" s="40" t="s">
        <v>102</v>
      </c>
      <c r="AF33" s="37">
        <v>10</v>
      </c>
      <c r="AG33" s="37">
        <v>1102</v>
      </c>
      <c r="AH33" s="34">
        <v>285.1</v>
      </c>
      <c r="AI33" s="34">
        <v>251.1</v>
      </c>
      <c r="AJ33" s="34">
        <v>8400</v>
      </c>
      <c r="AK33" s="34">
        <v>700</v>
      </c>
      <c r="AL33" s="34">
        <v>750</v>
      </c>
      <c r="AM33" s="34">
        <v>900</v>
      </c>
      <c r="AN33" s="34">
        <v>285.1</v>
      </c>
      <c r="AO33" s="34">
        <v>251.1</v>
      </c>
      <c r="AP33" s="34">
        <v>6900</v>
      </c>
      <c r="AQ33" s="34">
        <v>700</v>
      </c>
      <c r="AR33" s="34">
        <v>750</v>
      </c>
      <c r="AS33" s="34">
        <v>900</v>
      </c>
      <c r="AT33" s="34">
        <v>251.1</v>
      </c>
      <c r="AU33" s="34">
        <v>8400</v>
      </c>
      <c r="AV33" s="34">
        <v>700</v>
      </c>
      <c r="AW33" s="34">
        <v>251.1</v>
      </c>
      <c r="AX33" s="34">
        <v>6900</v>
      </c>
      <c r="AY33" s="34">
        <v>700</v>
      </c>
      <c r="AZ33" s="48" t="s">
        <v>170</v>
      </c>
    </row>
    <row r="34" spans="1:52" ht="384" customHeight="1">
      <c r="A34" s="14" t="s">
        <v>144</v>
      </c>
      <c r="B34" s="15">
        <v>3823</v>
      </c>
      <c r="C34" s="40" t="s">
        <v>55</v>
      </c>
      <c r="D34" s="40" t="s">
        <v>67</v>
      </c>
      <c r="E34" s="40" t="s">
        <v>57</v>
      </c>
      <c r="F34" s="16"/>
      <c r="G34" s="16"/>
      <c r="H34" s="16"/>
      <c r="I34" s="16"/>
      <c r="J34" s="16"/>
      <c r="K34" s="16"/>
      <c r="L34" s="16"/>
      <c r="M34" s="16"/>
      <c r="N34" s="16"/>
      <c r="O34" s="16"/>
      <c r="P34" s="16"/>
      <c r="Q34" s="16"/>
      <c r="R34" s="16"/>
      <c r="S34" s="16"/>
      <c r="T34" s="16"/>
      <c r="U34" s="16"/>
      <c r="V34" s="16"/>
      <c r="W34" s="16"/>
      <c r="X34" s="16"/>
      <c r="Y34" s="16"/>
      <c r="Z34" s="16"/>
      <c r="AA34" s="16"/>
      <c r="AB34" s="16"/>
      <c r="AC34" s="40" t="s">
        <v>110</v>
      </c>
      <c r="AD34" s="40" t="s">
        <v>98</v>
      </c>
      <c r="AE34" s="40" t="s">
        <v>111</v>
      </c>
      <c r="AF34" s="37">
        <v>11</v>
      </c>
      <c r="AG34" s="37">
        <v>503</v>
      </c>
      <c r="AH34" s="34">
        <v>27174.8</v>
      </c>
      <c r="AI34" s="34">
        <v>23268.3</v>
      </c>
      <c r="AJ34" s="34">
        <v>32452.05</v>
      </c>
      <c r="AK34" s="34">
        <v>27500</v>
      </c>
      <c r="AL34" s="34">
        <v>28000</v>
      </c>
      <c r="AM34" s="34">
        <v>28000</v>
      </c>
      <c r="AN34" s="34">
        <v>27174.8</v>
      </c>
      <c r="AO34" s="34">
        <v>23268.3</v>
      </c>
      <c r="AP34" s="34">
        <v>31727.1</v>
      </c>
      <c r="AQ34" s="34">
        <v>26800</v>
      </c>
      <c r="AR34" s="34">
        <v>27300</v>
      </c>
      <c r="AS34" s="34">
        <v>27300</v>
      </c>
      <c r="AT34" s="34">
        <v>23268.3</v>
      </c>
      <c r="AU34" s="34">
        <v>32452.05</v>
      </c>
      <c r="AV34" s="34">
        <v>27500</v>
      </c>
      <c r="AW34" s="34">
        <v>23268.3</v>
      </c>
      <c r="AX34" s="34">
        <v>31727.1</v>
      </c>
      <c r="AY34" s="34">
        <v>26800</v>
      </c>
      <c r="AZ34" s="48" t="s">
        <v>172</v>
      </c>
    </row>
    <row r="35" spans="1:52" ht="409.5">
      <c r="A35" s="14" t="s">
        <v>160</v>
      </c>
      <c r="B35" s="15">
        <v>3824</v>
      </c>
      <c r="C35" s="40" t="s">
        <v>55</v>
      </c>
      <c r="D35" s="40" t="s">
        <v>68</v>
      </c>
      <c r="E35" s="40" t="s">
        <v>57</v>
      </c>
      <c r="F35" s="16"/>
      <c r="G35" s="16"/>
      <c r="H35" s="16"/>
      <c r="I35" s="16"/>
      <c r="J35" s="16"/>
      <c r="K35" s="16"/>
      <c r="L35" s="16"/>
      <c r="M35" s="16"/>
      <c r="N35" s="16"/>
      <c r="O35" s="16"/>
      <c r="P35" s="16"/>
      <c r="Q35" s="16"/>
      <c r="R35" s="16"/>
      <c r="S35" s="16"/>
      <c r="T35" s="16"/>
      <c r="U35" s="16"/>
      <c r="V35" s="16"/>
      <c r="W35" s="16"/>
      <c r="X35" s="16"/>
      <c r="Y35" s="16"/>
      <c r="Z35" s="16"/>
      <c r="AA35" s="16"/>
      <c r="AB35" s="16"/>
      <c r="AC35" s="40" t="s">
        <v>112</v>
      </c>
      <c r="AD35" s="40" t="s">
        <v>113</v>
      </c>
      <c r="AE35" s="40">
        <v>2014</v>
      </c>
      <c r="AF35" s="37">
        <v>18</v>
      </c>
      <c r="AG35" s="37">
        <v>412</v>
      </c>
      <c r="AH35" s="34">
        <v>80</v>
      </c>
      <c r="AI35" s="34">
        <v>71.9</v>
      </c>
      <c r="AJ35" s="34">
        <v>700</v>
      </c>
      <c r="AK35" s="34">
        <v>500</v>
      </c>
      <c r="AL35" s="34">
        <v>500</v>
      </c>
      <c r="AM35" s="34">
        <v>500</v>
      </c>
      <c r="AN35" s="34">
        <v>80</v>
      </c>
      <c r="AO35" s="34">
        <v>71.9</v>
      </c>
      <c r="AP35" s="34">
        <v>700</v>
      </c>
      <c r="AQ35" s="34">
        <v>500</v>
      </c>
      <c r="AR35" s="34">
        <v>500</v>
      </c>
      <c r="AS35" s="34">
        <v>500</v>
      </c>
      <c r="AT35" s="34">
        <v>71.9</v>
      </c>
      <c r="AU35" s="34">
        <v>700</v>
      </c>
      <c r="AV35" s="34">
        <v>500</v>
      </c>
      <c r="AW35" s="34">
        <v>71.9</v>
      </c>
      <c r="AX35" s="34">
        <v>700</v>
      </c>
      <c r="AY35" s="34">
        <v>500</v>
      </c>
      <c r="AZ35" s="48" t="s">
        <v>169</v>
      </c>
    </row>
    <row r="36" spans="1:52" ht="212.25" customHeight="1">
      <c r="A36" s="14" t="s">
        <v>145</v>
      </c>
      <c r="B36" s="15">
        <v>3826</v>
      </c>
      <c r="C36" s="40" t="s">
        <v>55</v>
      </c>
      <c r="D36" s="40" t="s">
        <v>69</v>
      </c>
      <c r="E36" s="40" t="s">
        <v>57</v>
      </c>
      <c r="F36" s="16"/>
      <c r="G36" s="16"/>
      <c r="H36" s="16"/>
      <c r="I36" s="16"/>
      <c r="J36" s="16"/>
      <c r="K36" s="16"/>
      <c r="L36" s="16"/>
      <c r="M36" s="16"/>
      <c r="N36" s="16"/>
      <c r="O36" s="16"/>
      <c r="P36" s="16"/>
      <c r="Q36" s="16"/>
      <c r="R36" s="16"/>
      <c r="S36" s="16"/>
      <c r="T36" s="16"/>
      <c r="U36" s="16"/>
      <c r="V36" s="16"/>
      <c r="W36" s="16"/>
      <c r="X36" s="16"/>
      <c r="Y36" s="16"/>
      <c r="Z36" s="16"/>
      <c r="AA36" s="16"/>
      <c r="AB36" s="16"/>
      <c r="AC36" s="40" t="s">
        <v>114</v>
      </c>
      <c r="AD36" s="40" t="s">
        <v>98</v>
      </c>
      <c r="AE36" s="40" t="s">
        <v>115</v>
      </c>
      <c r="AF36" s="37">
        <v>11</v>
      </c>
      <c r="AG36" s="37">
        <v>503</v>
      </c>
      <c r="AH36" s="34">
        <v>100</v>
      </c>
      <c r="AI36" s="34">
        <v>78.4</v>
      </c>
      <c r="AJ36" s="34">
        <v>100</v>
      </c>
      <c r="AK36" s="34">
        <v>100</v>
      </c>
      <c r="AL36" s="34">
        <v>100</v>
      </c>
      <c r="AM36" s="34">
        <v>100</v>
      </c>
      <c r="AN36" s="34">
        <v>100</v>
      </c>
      <c r="AO36" s="34">
        <v>78.4</v>
      </c>
      <c r="AP36" s="34">
        <v>100</v>
      </c>
      <c r="AQ36" s="34">
        <v>100</v>
      </c>
      <c r="AR36" s="34">
        <v>100</v>
      </c>
      <c r="AS36" s="34">
        <v>100</v>
      </c>
      <c r="AT36" s="34">
        <v>78.4</v>
      </c>
      <c r="AU36" s="34">
        <v>100</v>
      </c>
      <c r="AV36" s="34">
        <v>100</v>
      </c>
      <c r="AW36" s="34">
        <v>78.4</v>
      </c>
      <c r="AX36" s="34">
        <v>100</v>
      </c>
      <c r="AY36" s="34">
        <v>100</v>
      </c>
      <c r="AZ36" s="48" t="s">
        <v>169</v>
      </c>
    </row>
    <row r="37" spans="1:52" ht="226.5" customHeight="1">
      <c r="A37" s="14" t="s">
        <v>146</v>
      </c>
      <c r="B37" s="15">
        <v>3827</v>
      </c>
      <c r="C37" s="40" t="s">
        <v>55</v>
      </c>
      <c r="D37" s="40" t="s">
        <v>61</v>
      </c>
      <c r="E37" s="40" t="s">
        <v>57</v>
      </c>
      <c r="F37" s="16"/>
      <c r="G37" s="16"/>
      <c r="H37" s="16"/>
      <c r="I37" s="16"/>
      <c r="J37" s="16"/>
      <c r="K37" s="16"/>
      <c r="L37" s="16"/>
      <c r="M37" s="16"/>
      <c r="N37" s="16"/>
      <c r="O37" s="16"/>
      <c r="P37" s="16"/>
      <c r="Q37" s="16"/>
      <c r="R37" s="16"/>
      <c r="S37" s="16"/>
      <c r="T37" s="16"/>
      <c r="U37" s="16"/>
      <c r="V37" s="16"/>
      <c r="W37" s="16"/>
      <c r="X37" s="16"/>
      <c r="Y37" s="16"/>
      <c r="Z37" s="16"/>
      <c r="AA37" s="16"/>
      <c r="AB37" s="16"/>
      <c r="AC37" s="40" t="s">
        <v>116</v>
      </c>
      <c r="AD37" s="40" t="s">
        <v>101</v>
      </c>
      <c r="AE37" s="40" t="s">
        <v>117</v>
      </c>
      <c r="AF37" s="37">
        <v>11</v>
      </c>
      <c r="AG37" s="37">
        <v>309</v>
      </c>
      <c r="AH37" s="34">
        <v>38.6</v>
      </c>
      <c r="AI37" s="34">
        <v>38.6</v>
      </c>
      <c r="AJ37" s="34">
        <v>110</v>
      </c>
      <c r="AK37" s="34">
        <v>150</v>
      </c>
      <c r="AL37" s="34">
        <v>200</v>
      </c>
      <c r="AM37" s="34">
        <v>200</v>
      </c>
      <c r="AN37" s="34">
        <v>8.9</v>
      </c>
      <c r="AO37" s="34">
        <v>8.9</v>
      </c>
      <c r="AP37" s="34">
        <v>60</v>
      </c>
      <c r="AQ37" s="34">
        <v>150</v>
      </c>
      <c r="AR37" s="34">
        <v>200</v>
      </c>
      <c r="AS37" s="34">
        <v>200</v>
      </c>
      <c r="AT37" s="34">
        <v>38.6</v>
      </c>
      <c r="AU37" s="34">
        <v>110</v>
      </c>
      <c r="AV37" s="34">
        <v>150</v>
      </c>
      <c r="AW37" s="34">
        <v>8.9</v>
      </c>
      <c r="AX37" s="34">
        <v>60</v>
      </c>
      <c r="AY37" s="34">
        <v>150</v>
      </c>
      <c r="AZ37" s="48" t="s">
        <v>173</v>
      </c>
    </row>
    <row r="38" spans="1:52" ht="226.5" customHeight="1">
      <c r="A38" s="14" t="s">
        <v>147</v>
      </c>
      <c r="B38" s="15">
        <v>3831</v>
      </c>
      <c r="C38" s="40" t="s">
        <v>55</v>
      </c>
      <c r="D38" s="40" t="s">
        <v>70</v>
      </c>
      <c r="E38" s="40" t="s">
        <v>57</v>
      </c>
      <c r="F38" s="16"/>
      <c r="G38" s="16"/>
      <c r="H38" s="16"/>
      <c r="I38" s="16"/>
      <c r="J38" s="16"/>
      <c r="K38" s="16"/>
      <c r="L38" s="16"/>
      <c r="M38" s="16"/>
      <c r="N38" s="16"/>
      <c r="O38" s="16"/>
      <c r="P38" s="16"/>
      <c r="Q38" s="16"/>
      <c r="R38" s="16"/>
      <c r="S38" s="16"/>
      <c r="T38" s="16"/>
      <c r="U38" s="16"/>
      <c r="V38" s="16"/>
      <c r="W38" s="16"/>
      <c r="X38" s="16"/>
      <c r="Y38" s="16"/>
      <c r="Z38" s="16"/>
      <c r="AA38" s="16"/>
      <c r="AB38" s="16"/>
      <c r="AC38" s="40" t="s">
        <v>118</v>
      </c>
      <c r="AD38" s="40" t="s">
        <v>113</v>
      </c>
      <c r="AE38" s="40">
        <v>2013</v>
      </c>
      <c r="AF38" s="37">
        <v>2</v>
      </c>
      <c r="AG38" s="37">
        <v>405.412</v>
      </c>
      <c r="AH38" s="34">
        <v>30</v>
      </c>
      <c r="AI38" s="34">
        <v>30</v>
      </c>
      <c r="AJ38" s="34">
        <v>30</v>
      </c>
      <c r="AK38" s="34">
        <v>30</v>
      </c>
      <c r="AL38" s="34">
        <v>30</v>
      </c>
      <c r="AM38" s="34">
        <v>30</v>
      </c>
      <c r="AN38" s="34">
        <v>30</v>
      </c>
      <c r="AO38" s="34">
        <v>30</v>
      </c>
      <c r="AP38" s="34">
        <v>30</v>
      </c>
      <c r="AQ38" s="34">
        <v>30</v>
      </c>
      <c r="AR38" s="34">
        <v>30</v>
      </c>
      <c r="AS38" s="34">
        <v>30</v>
      </c>
      <c r="AT38" s="34">
        <v>30</v>
      </c>
      <c r="AU38" s="34">
        <v>30</v>
      </c>
      <c r="AV38" s="34">
        <v>30</v>
      </c>
      <c r="AW38" s="34">
        <v>30</v>
      </c>
      <c r="AX38" s="34">
        <v>30</v>
      </c>
      <c r="AY38" s="34">
        <v>30</v>
      </c>
      <c r="AZ38" s="48" t="s">
        <v>174</v>
      </c>
    </row>
    <row r="39" spans="1:52" ht="223.5" customHeight="1">
      <c r="A39" s="14" t="s">
        <v>148</v>
      </c>
      <c r="B39" s="15">
        <v>3832</v>
      </c>
      <c r="C39" s="40" t="s">
        <v>55</v>
      </c>
      <c r="D39" s="40" t="s">
        <v>71</v>
      </c>
      <c r="E39" s="40" t="s">
        <v>57</v>
      </c>
      <c r="F39" s="16"/>
      <c r="G39" s="16"/>
      <c r="H39" s="16"/>
      <c r="I39" s="16"/>
      <c r="J39" s="16"/>
      <c r="K39" s="16"/>
      <c r="L39" s="16"/>
      <c r="M39" s="16"/>
      <c r="N39" s="16"/>
      <c r="O39" s="16"/>
      <c r="P39" s="16"/>
      <c r="Q39" s="16"/>
      <c r="R39" s="16"/>
      <c r="S39" s="16"/>
      <c r="T39" s="16"/>
      <c r="U39" s="16"/>
      <c r="V39" s="16"/>
      <c r="W39" s="16"/>
      <c r="X39" s="16"/>
      <c r="Y39" s="16"/>
      <c r="Z39" s="16"/>
      <c r="AA39" s="16"/>
      <c r="AB39" s="16"/>
      <c r="AC39" s="40" t="s">
        <v>108</v>
      </c>
      <c r="AD39" s="40" t="s">
        <v>109</v>
      </c>
      <c r="AE39" s="40" t="s">
        <v>119</v>
      </c>
      <c r="AF39" s="37">
        <v>5</v>
      </c>
      <c r="AG39" s="37">
        <v>707</v>
      </c>
      <c r="AH39" s="34">
        <v>539.6</v>
      </c>
      <c r="AI39" s="34">
        <v>505.6</v>
      </c>
      <c r="AJ39" s="34">
        <v>895</v>
      </c>
      <c r="AK39" s="34">
        <v>834.1</v>
      </c>
      <c r="AL39" s="34">
        <v>934.1</v>
      </c>
      <c r="AM39" s="34">
        <v>1434.1</v>
      </c>
      <c r="AN39" s="34">
        <v>539.6</v>
      </c>
      <c r="AO39" s="34">
        <v>505.6</v>
      </c>
      <c r="AP39" s="34">
        <v>810.9</v>
      </c>
      <c r="AQ39" s="34">
        <v>754.1</v>
      </c>
      <c r="AR39" s="34">
        <v>854.1</v>
      </c>
      <c r="AS39" s="34">
        <v>1354.1</v>
      </c>
      <c r="AT39" s="34">
        <v>505.6</v>
      </c>
      <c r="AU39" s="34">
        <v>895</v>
      </c>
      <c r="AV39" s="34">
        <v>834.1</v>
      </c>
      <c r="AW39" s="34">
        <v>505.6</v>
      </c>
      <c r="AX39" s="34">
        <v>810.9</v>
      </c>
      <c r="AY39" s="34">
        <v>754.1</v>
      </c>
      <c r="AZ39" s="48" t="s">
        <v>170</v>
      </c>
    </row>
    <row r="40" spans="1:52" ht="231.75" customHeight="1">
      <c r="A40" s="14" t="s">
        <v>149</v>
      </c>
      <c r="B40" s="15">
        <v>3835</v>
      </c>
      <c r="C40" s="40" t="s">
        <v>55</v>
      </c>
      <c r="D40" s="40" t="s">
        <v>72</v>
      </c>
      <c r="E40" s="40" t="s">
        <v>57</v>
      </c>
      <c r="F40" s="16"/>
      <c r="G40" s="16"/>
      <c r="H40" s="16"/>
      <c r="I40" s="16"/>
      <c r="J40" s="16"/>
      <c r="K40" s="16"/>
      <c r="L40" s="16"/>
      <c r="M40" s="16"/>
      <c r="N40" s="16"/>
      <c r="O40" s="16"/>
      <c r="P40" s="16"/>
      <c r="Q40" s="16"/>
      <c r="R40" s="16"/>
      <c r="S40" s="16"/>
      <c r="T40" s="16"/>
      <c r="U40" s="16"/>
      <c r="V40" s="16"/>
      <c r="W40" s="16"/>
      <c r="X40" s="16"/>
      <c r="Y40" s="16"/>
      <c r="Z40" s="16"/>
      <c r="AA40" s="16"/>
      <c r="AB40" s="16"/>
      <c r="AC40" s="40" t="s">
        <v>120</v>
      </c>
      <c r="AD40" s="40" t="s">
        <v>121</v>
      </c>
      <c r="AE40" s="40" t="s">
        <v>122</v>
      </c>
      <c r="AF40" s="37">
        <v>21</v>
      </c>
      <c r="AG40" s="37">
        <v>314</v>
      </c>
      <c r="AH40" s="34">
        <v>226.1</v>
      </c>
      <c r="AI40" s="34">
        <v>226.1</v>
      </c>
      <c r="AJ40" s="34">
        <v>220</v>
      </c>
      <c r="AK40" s="34">
        <v>100</v>
      </c>
      <c r="AL40" s="34">
        <v>100</v>
      </c>
      <c r="AM40" s="34">
        <v>200</v>
      </c>
      <c r="AN40" s="34">
        <v>0</v>
      </c>
      <c r="AO40" s="34">
        <v>0</v>
      </c>
      <c r="AP40" s="34">
        <v>0</v>
      </c>
      <c r="AQ40" s="34">
        <v>0</v>
      </c>
      <c r="AR40" s="34">
        <v>0</v>
      </c>
      <c r="AS40" s="34">
        <v>0</v>
      </c>
      <c r="AT40" s="34">
        <v>226.1</v>
      </c>
      <c r="AU40" s="34">
        <v>220</v>
      </c>
      <c r="AV40" s="34">
        <v>100</v>
      </c>
      <c r="AW40" s="34">
        <v>0</v>
      </c>
      <c r="AX40" s="34">
        <v>0</v>
      </c>
      <c r="AY40" s="34">
        <v>0</v>
      </c>
      <c r="AZ40" s="48"/>
    </row>
    <row r="41" spans="1:52" ht="195">
      <c r="A41" s="6" t="s">
        <v>150</v>
      </c>
      <c r="B41" s="7">
        <v>4000</v>
      </c>
      <c r="C41" s="8" t="s">
        <v>23</v>
      </c>
      <c r="D41" s="8" t="s">
        <v>23</v>
      </c>
      <c r="E41" s="8" t="s">
        <v>23</v>
      </c>
      <c r="F41" s="8" t="s">
        <v>23</v>
      </c>
      <c r="G41" s="8" t="s">
        <v>23</v>
      </c>
      <c r="H41" s="8" t="s">
        <v>23</v>
      </c>
      <c r="I41" s="8" t="s">
        <v>23</v>
      </c>
      <c r="J41" s="8" t="s">
        <v>23</v>
      </c>
      <c r="K41" s="8" t="s">
        <v>23</v>
      </c>
      <c r="L41" s="8" t="s">
        <v>23</v>
      </c>
      <c r="M41" s="8" t="s">
        <v>23</v>
      </c>
      <c r="N41" s="8" t="s">
        <v>23</v>
      </c>
      <c r="O41" s="8" t="s">
        <v>23</v>
      </c>
      <c r="P41" s="8" t="s">
        <v>23</v>
      </c>
      <c r="Q41" s="8" t="s">
        <v>23</v>
      </c>
      <c r="R41" s="8" t="s">
        <v>23</v>
      </c>
      <c r="S41" s="8" t="s">
        <v>23</v>
      </c>
      <c r="T41" s="8" t="s">
        <v>23</v>
      </c>
      <c r="U41" s="8" t="s">
        <v>23</v>
      </c>
      <c r="V41" s="8" t="s">
        <v>23</v>
      </c>
      <c r="W41" s="8" t="s">
        <v>23</v>
      </c>
      <c r="X41" s="8" t="s">
        <v>23</v>
      </c>
      <c r="Y41" s="8" t="s">
        <v>23</v>
      </c>
      <c r="Z41" s="8" t="s">
        <v>23</v>
      </c>
      <c r="AA41" s="8" t="s">
        <v>23</v>
      </c>
      <c r="AB41" s="8" t="s">
        <v>23</v>
      </c>
      <c r="AC41" s="44" t="s">
        <v>23</v>
      </c>
      <c r="AD41" s="44" t="s">
        <v>23</v>
      </c>
      <c r="AE41" s="44" t="s">
        <v>23</v>
      </c>
      <c r="AF41" s="8" t="s">
        <v>23</v>
      </c>
      <c r="AG41" s="8" t="s">
        <v>23</v>
      </c>
      <c r="AH41" s="35">
        <f aca="true" t="shared" si="4" ref="AH41:AM41">SUM(AH43:AH46)</f>
        <v>44401.38</v>
      </c>
      <c r="AI41" s="35">
        <f t="shared" si="4"/>
        <v>42963.149999999994</v>
      </c>
      <c r="AJ41" s="35">
        <f t="shared" si="4"/>
        <v>45011.7</v>
      </c>
      <c r="AK41" s="35">
        <f t="shared" si="4"/>
        <v>43750</v>
      </c>
      <c r="AL41" s="35">
        <f t="shared" si="4"/>
        <v>42750</v>
      </c>
      <c r="AM41" s="35">
        <f t="shared" si="4"/>
        <v>44650</v>
      </c>
      <c r="AN41" s="35">
        <f aca="true" t="shared" si="5" ref="AN41:AT41">SUM(AN43:AN46)</f>
        <v>43955.899999999994</v>
      </c>
      <c r="AO41" s="35">
        <f t="shared" si="5"/>
        <v>42518.399999999994</v>
      </c>
      <c r="AP41" s="35">
        <f t="shared" si="5"/>
        <v>44492.8</v>
      </c>
      <c r="AQ41" s="35">
        <f t="shared" si="5"/>
        <v>42518.7</v>
      </c>
      <c r="AR41" s="35">
        <f t="shared" si="5"/>
        <v>41518.7</v>
      </c>
      <c r="AS41" s="35">
        <f t="shared" si="5"/>
        <v>43418.7</v>
      </c>
      <c r="AT41" s="35">
        <f t="shared" si="5"/>
        <v>42963.149999999994</v>
      </c>
      <c r="AU41" s="35">
        <f>SUM(AU43:AU46)</f>
        <v>45011.7</v>
      </c>
      <c r="AV41" s="35">
        <f>SUM(AV43:AV46)</f>
        <v>43750</v>
      </c>
      <c r="AW41" s="35">
        <f>SUM(AW43:AW46)</f>
        <v>42518.399999999994</v>
      </c>
      <c r="AX41" s="35">
        <f>SUM(AX43:AX46)</f>
        <v>44492.8</v>
      </c>
      <c r="AY41" s="35">
        <f>SUM(AY43:AY46)</f>
        <v>42518.7</v>
      </c>
      <c r="AZ41" s="59"/>
    </row>
    <row r="42" spans="1:52" ht="15">
      <c r="A42" s="11" t="s">
        <v>2</v>
      </c>
      <c r="B42" s="12">
        <v>4001</v>
      </c>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45"/>
      <c r="AD42" s="45"/>
      <c r="AE42" s="45"/>
      <c r="AF42" s="36"/>
      <c r="AG42" s="64" t="s">
        <v>52</v>
      </c>
      <c r="AH42" s="33"/>
      <c r="AI42" s="33"/>
      <c r="AJ42" s="33"/>
      <c r="AK42" s="33"/>
      <c r="AL42" s="33"/>
      <c r="AM42" s="33"/>
      <c r="AN42" s="33"/>
      <c r="AO42" s="33"/>
      <c r="AP42" s="33"/>
      <c r="AQ42" s="33"/>
      <c r="AR42" s="33"/>
      <c r="AS42" s="33"/>
      <c r="AT42" s="33"/>
      <c r="AU42" s="33"/>
      <c r="AV42" s="33"/>
      <c r="AW42" s="33"/>
      <c r="AX42" s="33"/>
      <c r="AY42" s="33"/>
      <c r="AZ42" s="54"/>
    </row>
    <row r="43" spans="1:52" ht="363.75" customHeight="1">
      <c r="A43" s="14" t="s">
        <v>151</v>
      </c>
      <c r="B43" s="15"/>
      <c r="C43" s="40" t="s">
        <v>179</v>
      </c>
      <c r="D43" s="40" t="s">
        <v>178</v>
      </c>
      <c r="E43" s="40" t="s">
        <v>57</v>
      </c>
      <c r="F43" s="16"/>
      <c r="G43" s="16"/>
      <c r="H43" s="16"/>
      <c r="I43" s="16"/>
      <c r="J43" s="16"/>
      <c r="K43" s="16"/>
      <c r="L43" s="16"/>
      <c r="M43" s="16"/>
      <c r="N43" s="16"/>
      <c r="O43" s="16"/>
      <c r="P43" s="16"/>
      <c r="Q43" s="16"/>
      <c r="R43" s="16"/>
      <c r="S43" s="16"/>
      <c r="T43" s="16"/>
      <c r="U43" s="16"/>
      <c r="V43" s="16"/>
      <c r="W43" s="40" t="s">
        <v>76</v>
      </c>
      <c r="X43" s="16"/>
      <c r="Y43" s="16"/>
      <c r="Z43" s="40" t="s">
        <v>77</v>
      </c>
      <c r="AA43" s="16"/>
      <c r="AB43" s="40" t="s">
        <v>78</v>
      </c>
      <c r="AC43" s="40" t="s">
        <v>123</v>
      </c>
      <c r="AD43" s="40" t="s">
        <v>113</v>
      </c>
      <c r="AE43" s="40" t="s">
        <v>124</v>
      </c>
      <c r="AF43" s="37">
        <v>1</v>
      </c>
      <c r="AG43" s="65"/>
      <c r="AH43" s="34">
        <v>21695.78</v>
      </c>
      <c r="AI43" s="34">
        <v>21087.55</v>
      </c>
      <c r="AJ43" s="34">
        <v>22727.7</v>
      </c>
      <c r="AK43" s="34">
        <v>21500</v>
      </c>
      <c r="AL43" s="34">
        <v>21000</v>
      </c>
      <c r="AM43" s="34">
        <v>22000</v>
      </c>
      <c r="AN43" s="34">
        <v>21310.3</v>
      </c>
      <c r="AO43" s="34">
        <v>20702.1</v>
      </c>
      <c r="AP43" s="34">
        <v>22458.8</v>
      </c>
      <c r="AQ43" s="34">
        <v>20518.7</v>
      </c>
      <c r="AR43" s="34">
        <v>20018.7</v>
      </c>
      <c r="AS43" s="34">
        <v>21018.7</v>
      </c>
      <c r="AT43" s="34">
        <v>21087.55</v>
      </c>
      <c r="AU43" s="34">
        <v>22727.7</v>
      </c>
      <c r="AV43" s="34">
        <v>21500</v>
      </c>
      <c r="AW43" s="34">
        <v>20702.1</v>
      </c>
      <c r="AX43" s="34">
        <v>22458.8</v>
      </c>
      <c r="AY43" s="34">
        <v>20518.7</v>
      </c>
      <c r="AZ43" s="48" t="s">
        <v>175</v>
      </c>
    </row>
    <row r="44" spans="1:52" ht="231" customHeight="1">
      <c r="A44" s="14" t="s">
        <v>152</v>
      </c>
      <c r="B44" s="15">
        <v>4006</v>
      </c>
      <c r="C44" s="40" t="s">
        <v>55</v>
      </c>
      <c r="D44" s="40" t="s">
        <v>75</v>
      </c>
      <c r="E44" s="40" t="s">
        <v>57</v>
      </c>
      <c r="F44" s="16"/>
      <c r="G44" s="16"/>
      <c r="H44" s="16"/>
      <c r="I44" s="16"/>
      <c r="J44" s="16"/>
      <c r="K44" s="16"/>
      <c r="L44" s="16"/>
      <c r="M44" s="16"/>
      <c r="N44" s="16"/>
      <c r="O44" s="16"/>
      <c r="P44" s="16"/>
      <c r="Q44" s="16"/>
      <c r="R44" s="16"/>
      <c r="S44" s="16"/>
      <c r="T44" s="16"/>
      <c r="U44" s="16"/>
      <c r="V44" s="16"/>
      <c r="W44" s="16"/>
      <c r="X44" s="16"/>
      <c r="Y44" s="16"/>
      <c r="Z44" s="16"/>
      <c r="AA44" s="16"/>
      <c r="AB44" s="16"/>
      <c r="AC44" s="40" t="s">
        <v>125</v>
      </c>
      <c r="AD44" s="40" t="s">
        <v>126</v>
      </c>
      <c r="AE44" s="40" t="s">
        <v>127</v>
      </c>
      <c r="AF44" s="37">
        <v>1</v>
      </c>
      <c r="AG44" s="37">
        <v>505</v>
      </c>
      <c r="AH44" s="34">
        <v>22080.6</v>
      </c>
      <c r="AI44" s="34">
        <v>21279.6</v>
      </c>
      <c r="AJ44" s="34">
        <v>21634</v>
      </c>
      <c r="AK44" s="34">
        <v>21500</v>
      </c>
      <c r="AL44" s="34">
        <v>21000</v>
      </c>
      <c r="AM44" s="34">
        <v>22000</v>
      </c>
      <c r="AN44" s="34">
        <v>22020.6</v>
      </c>
      <c r="AO44" s="34">
        <v>21220.3</v>
      </c>
      <c r="AP44" s="34">
        <v>21384</v>
      </c>
      <c r="AQ44" s="34">
        <v>21250</v>
      </c>
      <c r="AR44" s="34">
        <v>20750</v>
      </c>
      <c r="AS44" s="34">
        <v>21750</v>
      </c>
      <c r="AT44" s="34">
        <v>21279.6</v>
      </c>
      <c r="AU44" s="34">
        <v>21634</v>
      </c>
      <c r="AV44" s="34">
        <v>21500</v>
      </c>
      <c r="AW44" s="34">
        <v>21220.3</v>
      </c>
      <c r="AX44" s="34">
        <v>21384</v>
      </c>
      <c r="AY44" s="34">
        <v>21250</v>
      </c>
      <c r="AZ44" s="48" t="s">
        <v>170</v>
      </c>
    </row>
    <row r="45" spans="1:52" ht="217.5" customHeight="1">
      <c r="A45" s="14" t="s">
        <v>153</v>
      </c>
      <c r="B45" s="15">
        <v>4008</v>
      </c>
      <c r="C45" s="40" t="s">
        <v>55</v>
      </c>
      <c r="D45" s="40" t="s">
        <v>74</v>
      </c>
      <c r="E45" s="40" t="s">
        <v>57</v>
      </c>
      <c r="F45" s="16"/>
      <c r="G45" s="16"/>
      <c r="H45" s="16"/>
      <c r="I45" s="16"/>
      <c r="J45" s="16"/>
      <c r="K45" s="16"/>
      <c r="L45" s="16"/>
      <c r="M45" s="16"/>
      <c r="N45" s="16"/>
      <c r="O45" s="16"/>
      <c r="P45" s="16"/>
      <c r="Q45" s="16"/>
      <c r="R45" s="16"/>
      <c r="S45" s="16"/>
      <c r="T45" s="16"/>
      <c r="U45" s="16"/>
      <c r="V45" s="16"/>
      <c r="W45" s="16"/>
      <c r="X45" s="16"/>
      <c r="Y45" s="16"/>
      <c r="Z45" s="16"/>
      <c r="AA45" s="16"/>
      <c r="AB45" s="16"/>
      <c r="AC45" s="40" t="s">
        <v>128</v>
      </c>
      <c r="AD45" s="40" t="s">
        <v>98</v>
      </c>
      <c r="AE45" s="40" t="s">
        <v>129</v>
      </c>
      <c r="AF45" s="37">
        <v>17</v>
      </c>
      <c r="AG45" s="37">
        <v>501</v>
      </c>
      <c r="AH45" s="34">
        <v>500</v>
      </c>
      <c r="AI45" s="34">
        <v>471</v>
      </c>
      <c r="AJ45" s="34">
        <v>500</v>
      </c>
      <c r="AK45" s="34">
        <v>600</v>
      </c>
      <c r="AL45" s="34">
        <v>600</v>
      </c>
      <c r="AM45" s="34">
        <v>500</v>
      </c>
      <c r="AN45" s="34">
        <v>500</v>
      </c>
      <c r="AO45" s="34">
        <v>471</v>
      </c>
      <c r="AP45" s="34">
        <v>500</v>
      </c>
      <c r="AQ45" s="34">
        <v>600</v>
      </c>
      <c r="AR45" s="34">
        <v>600</v>
      </c>
      <c r="AS45" s="34">
        <v>500</v>
      </c>
      <c r="AT45" s="34">
        <v>471</v>
      </c>
      <c r="AU45" s="34">
        <v>500</v>
      </c>
      <c r="AV45" s="34">
        <v>600</v>
      </c>
      <c r="AW45" s="34">
        <v>471</v>
      </c>
      <c r="AX45" s="34">
        <v>500</v>
      </c>
      <c r="AY45" s="34">
        <v>600</v>
      </c>
      <c r="AZ45" s="48" t="s">
        <v>176</v>
      </c>
    </row>
    <row r="46" spans="1:52" ht="229.5" customHeight="1">
      <c r="A46" s="14" t="s">
        <v>154</v>
      </c>
      <c r="B46" s="15">
        <v>4017</v>
      </c>
      <c r="C46" s="40" t="s">
        <v>55</v>
      </c>
      <c r="D46" s="40" t="s">
        <v>73</v>
      </c>
      <c r="E46" s="40" t="s">
        <v>57</v>
      </c>
      <c r="F46" s="16"/>
      <c r="G46" s="16"/>
      <c r="H46" s="16"/>
      <c r="I46" s="16"/>
      <c r="J46" s="16"/>
      <c r="K46" s="16"/>
      <c r="L46" s="16"/>
      <c r="M46" s="16"/>
      <c r="N46" s="16"/>
      <c r="O46" s="16"/>
      <c r="P46" s="16"/>
      <c r="Q46" s="16"/>
      <c r="R46" s="16"/>
      <c r="S46" s="16"/>
      <c r="T46" s="16"/>
      <c r="U46" s="16"/>
      <c r="V46" s="16"/>
      <c r="W46" s="16"/>
      <c r="X46" s="16"/>
      <c r="Y46" s="16"/>
      <c r="Z46" s="16"/>
      <c r="AA46" s="16"/>
      <c r="AB46" s="16"/>
      <c r="AC46" s="40" t="s">
        <v>130</v>
      </c>
      <c r="AD46" s="40" t="s">
        <v>98</v>
      </c>
      <c r="AE46" s="40" t="s">
        <v>111</v>
      </c>
      <c r="AF46" s="37">
        <v>17</v>
      </c>
      <c r="AG46" s="37">
        <v>503</v>
      </c>
      <c r="AH46" s="34">
        <v>125</v>
      </c>
      <c r="AI46" s="34">
        <v>125</v>
      </c>
      <c r="AJ46" s="34">
        <v>150</v>
      </c>
      <c r="AK46" s="34">
        <v>150</v>
      </c>
      <c r="AL46" s="34">
        <v>150</v>
      </c>
      <c r="AM46" s="34">
        <v>150</v>
      </c>
      <c r="AN46" s="34">
        <v>125</v>
      </c>
      <c r="AO46" s="34">
        <v>125</v>
      </c>
      <c r="AP46" s="34">
        <v>150</v>
      </c>
      <c r="AQ46" s="34">
        <v>150</v>
      </c>
      <c r="AR46" s="34">
        <v>150</v>
      </c>
      <c r="AS46" s="34">
        <v>150</v>
      </c>
      <c r="AT46" s="34">
        <v>125</v>
      </c>
      <c r="AU46" s="34">
        <v>150</v>
      </c>
      <c r="AV46" s="34">
        <v>150</v>
      </c>
      <c r="AW46" s="34">
        <v>125</v>
      </c>
      <c r="AX46" s="34">
        <v>150</v>
      </c>
      <c r="AY46" s="34">
        <v>150</v>
      </c>
      <c r="AZ46" s="48" t="s">
        <v>177</v>
      </c>
    </row>
    <row r="47" spans="1:52" ht="140.25" customHeight="1">
      <c r="A47" s="55" t="s">
        <v>164</v>
      </c>
      <c r="B47" s="15">
        <v>4200</v>
      </c>
      <c r="C47" s="57" t="s">
        <v>23</v>
      </c>
      <c r="D47" s="57" t="s">
        <v>23</v>
      </c>
      <c r="E47" s="57" t="s">
        <v>23</v>
      </c>
      <c r="F47" s="56" t="s">
        <v>23</v>
      </c>
      <c r="G47" s="56" t="s">
        <v>23</v>
      </c>
      <c r="H47" s="56" t="s">
        <v>23</v>
      </c>
      <c r="I47" s="56" t="s">
        <v>23</v>
      </c>
      <c r="J47" s="56" t="s">
        <v>23</v>
      </c>
      <c r="K47" s="56" t="s">
        <v>23</v>
      </c>
      <c r="L47" s="56" t="s">
        <v>23</v>
      </c>
      <c r="M47" s="56" t="s">
        <v>23</v>
      </c>
      <c r="N47" s="56" t="s">
        <v>23</v>
      </c>
      <c r="O47" s="56" t="s">
        <v>23</v>
      </c>
      <c r="P47" s="56" t="s">
        <v>23</v>
      </c>
      <c r="Q47" s="56" t="s">
        <v>23</v>
      </c>
      <c r="R47" s="56" t="s">
        <v>23</v>
      </c>
      <c r="S47" s="56" t="s">
        <v>23</v>
      </c>
      <c r="T47" s="56" t="s">
        <v>23</v>
      </c>
      <c r="U47" s="56" t="s">
        <v>23</v>
      </c>
      <c r="V47" s="56" t="s">
        <v>23</v>
      </c>
      <c r="W47" s="56" t="s">
        <v>23</v>
      </c>
      <c r="X47" s="56" t="s">
        <v>23</v>
      </c>
      <c r="Y47" s="56" t="s">
        <v>23</v>
      </c>
      <c r="Z47" s="56" t="s">
        <v>23</v>
      </c>
      <c r="AA47" s="56" t="s">
        <v>23</v>
      </c>
      <c r="AB47" s="56" t="s">
        <v>23</v>
      </c>
      <c r="AC47" s="57" t="s">
        <v>23</v>
      </c>
      <c r="AD47" s="57" t="s">
        <v>23</v>
      </c>
      <c r="AE47" s="57" t="s">
        <v>23</v>
      </c>
      <c r="AF47" s="56" t="s">
        <v>23</v>
      </c>
      <c r="AG47" s="56" t="s">
        <v>23</v>
      </c>
      <c r="AH47" s="58">
        <f>AH48</f>
        <v>57.7</v>
      </c>
      <c r="AI47" s="58">
        <f aca="true" t="shared" si="6" ref="AI47:AY47">AI48</f>
        <v>57.7</v>
      </c>
      <c r="AJ47" s="58">
        <f t="shared" si="6"/>
        <v>65.9</v>
      </c>
      <c r="AK47" s="58">
        <f t="shared" si="6"/>
        <v>65.9</v>
      </c>
      <c r="AL47" s="58">
        <f t="shared" si="6"/>
        <v>65.9</v>
      </c>
      <c r="AM47" s="58">
        <f t="shared" si="6"/>
        <v>65.9</v>
      </c>
      <c r="AN47" s="58">
        <f t="shared" si="6"/>
        <v>57.7</v>
      </c>
      <c r="AO47" s="58">
        <f t="shared" si="6"/>
        <v>57.7</v>
      </c>
      <c r="AP47" s="58">
        <f t="shared" si="6"/>
        <v>65.9</v>
      </c>
      <c r="AQ47" s="58">
        <f t="shared" si="6"/>
        <v>65.9</v>
      </c>
      <c r="AR47" s="58">
        <f t="shared" si="6"/>
        <v>65.9</v>
      </c>
      <c r="AS47" s="58">
        <f t="shared" si="6"/>
        <v>65.9</v>
      </c>
      <c r="AT47" s="58">
        <f t="shared" si="6"/>
        <v>57.7</v>
      </c>
      <c r="AU47" s="58">
        <f t="shared" si="6"/>
        <v>65.9</v>
      </c>
      <c r="AV47" s="58">
        <f t="shared" si="6"/>
        <v>65.9</v>
      </c>
      <c r="AW47" s="58">
        <f t="shared" si="6"/>
        <v>57.6</v>
      </c>
      <c r="AX47" s="58">
        <f t="shared" si="6"/>
        <v>65.9</v>
      </c>
      <c r="AY47" s="58">
        <f t="shared" si="6"/>
        <v>65.9</v>
      </c>
      <c r="AZ47" s="60"/>
    </row>
    <row r="48" spans="1:52" ht="151.5" customHeight="1">
      <c r="A48" s="14" t="s">
        <v>165</v>
      </c>
      <c r="B48" s="15">
        <v>4202</v>
      </c>
      <c r="C48" s="40" t="s">
        <v>55</v>
      </c>
      <c r="D48" s="40" t="s">
        <v>180</v>
      </c>
      <c r="E48" s="40" t="s">
        <v>57</v>
      </c>
      <c r="F48" s="16"/>
      <c r="G48" s="16"/>
      <c r="H48" s="16"/>
      <c r="I48" s="16"/>
      <c r="J48" s="16"/>
      <c r="K48" s="16"/>
      <c r="L48" s="16"/>
      <c r="M48" s="16"/>
      <c r="N48" s="16"/>
      <c r="O48" s="16"/>
      <c r="P48" s="16"/>
      <c r="Q48" s="16"/>
      <c r="R48" s="16"/>
      <c r="S48" s="16"/>
      <c r="T48" s="16"/>
      <c r="U48" s="16"/>
      <c r="V48" s="16"/>
      <c r="W48" s="16"/>
      <c r="X48" s="16"/>
      <c r="Y48" s="16"/>
      <c r="Z48" s="16"/>
      <c r="AA48" s="16"/>
      <c r="AB48" s="16"/>
      <c r="AC48" s="40" t="s">
        <v>167</v>
      </c>
      <c r="AD48" s="40" t="s">
        <v>113</v>
      </c>
      <c r="AE48" s="40">
        <v>2017</v>
      </c>
      <c r="AF48" s="37"/>
      <c r="AG48" s="37"/>
      <c r="AH48" s="34">
        <v>57.7</v>
      </c>
      <c r="AI48" s="34">
        <v>57.7</v>
      </c>
      <c r="AJ48" s="34">
        <v>65.9</v>
      </c>
      <c r="AK48" s="34">
        <v>65.9</v>
      </c>
      <c r="AL48" s="34">
        <v>65.9</v>
      </c>
      <c r="AM48" s="34">
        <v>65.9</v>
      </c>
      <c r="AN48" s="34">
        <v>57.7</v>
      </c>
      <c r="AO48" s="34">
        <v>57.7</v>
      </c>
      <c r="AP48" s="34">
        <v>65.9</v>
      </c>
      <c r="AQ48" s="34">
        <v>65.9</v>
      </c>
      <c r="AR48" s="34">
        <v>65.9</v>
      </c>
      <c r="AS48" s="34">
        <v>65.9</v>
      </c>
      <c r="AT48" s="34">
        <v>57.7</v>
      </c>
      <c r="AU48" s="34">
        <v>65.9</v>
      </c>
      <c r="AV48" s="34">
        <v>65.9</v>
      </c>
      <c r="AW48" s="34">
        <v>57.6</v>
      </c>
      <c r="AX48" s="34">
        <v>65.9</v>
      </c>
      <c r="AY48" s="34">
        <v>65.9</v>
      </c>
      <c r="AZ48" s="48" t="s">
        <v>176</v>
      </c>
    </row>
    <row r="49" spans="1:52" ht="180">
      <c r="A49" s="6" t="s">
        <v>155</v>
      </c>
      <c r="B49" s="7">
        <v>4400</v>
      </c>
      <c r="C49" s="8" t="s">
        <v>23</v>
      </c>
      <c r="D49" s="8" t="s">
        <v>23</v>
      </c>
      <c r="E49" s="8" t="s">
        <v>23</v>
      </c>
      <c r="F49" s="8" t="s">
        <v>23</v>
      </c>
      <c r="G49" s="8" t="s">
        <v>23</v>
      </c>
      <c r="H49" s="8" t="s">
        <v>23</v>
      </c>
      <c r="I49" s="8" t="s">
        <v>23</v>
      </c>
      <c r="J49" s="8" t="s">
        <v>23</v>
      </c>
      <c r="K49" s="8" t="s">
        <v>23</v>
      </c>
      <c r="L49" s="8" t="s">
        <v>23</v>
      </c>
      <c r="M49" s="8" t="s">
        <v>23</v>
      </c>
      <c r="N49" s="8" t="s">
        <v>23</v>
      </c>
      <c r="O49" s="8" t="s">
        <v>23</v>
      </c>
      <c r="P49" s="8" t="s">
        <v>23</v>
      </c>
      <c r="Q49" s="9" t="s">
        <v>23</v>
      </c>
      <c r="R49" s="9" t="s">
        <v>23</v>
      </c>
      <c r="S49" s="9" t="s">
        <v>23</v>
      </c>
      <c r="T49" s="9" t="s">
        <v>23</v>
      </c>
      <c r="U49" s="9" t="s">
        <v>23</v>
      </c>
      <c r="V49" s="9" t="s">
        <v>23</v>
      </c>
      <c r="W49" s="9" t="s">
        <v>23</v>
      </c>
      <c r="X49" s="8" t="s">
        <v>23</v>
      </c>
      <c r="Y49" s="8" t="s">
        <v>23</v>
      </c>
      <c r="Z49" s="8" t="s">
        <v>23</v>
      </c>
      <c r="AA49" s="8" t="s">
        <v>23</v>
      </c>
      <c r="AB49" s="8" t="s">
        <v>23</v>
      </c>
      <c r="AC49" s="44" t="s">
        <v>23</v>
      </c>
      <c r="AD49" s="44" t="s">
        <v>23</v>
      </c>
      <c r="AE49" s="44" t="s">
        <v>23</v>
      </c>
      <c r="AF49" s="8" t="s">
        <v>23</v>
      </c>
      <c r="AG49" s="8" t="s">
        <v>23</v>
      </c>
      <c r="AH49" s="35">
        <f aca="true" t="shared" si="7" ref="AH49:AM49">AH50</f>
        <v>1154.3</v>
      </c>
      <c r="AI49" s="35">
        <f t="shared" si="7"/>
        <v>1154.3</v>
      </c>
      <c r="AJ49" s="35">
        <f t="shared" si="7"/>
        <v>1261.4</v>
      </c>
      <c r="AK49" s="35">
        <f t="shared" si="7"/>
        <v>1238.6</v>
      </c>
      <c r="AL49" s="35">
        <f t="shared" si="7"/>
        <v>1238.6</v>
      </c>
      <c r="AM49" s="35">
        <f t="shared" si="7"/>
        <v>1238.6</v>
      </c>
      <c r="AN49" s="35">
        <f aca="true" t="shared" si="8" ref="AN49:AY49">AN50</f>
        <v>1104.1</v>
      </c>
      <c r="AO49" s="35">
        <f t="shared" si="8"/>
        <v>1104.1</v>
      </c>
      <c r="AP49" s="35">
        <f t="shared" si="8"/>
        <v>1200</v>
      </c>
      <c r="AQ49" s="35">
        <f t="shared" si="8"/>
        <v>1177.2</v>
      </c>
      <c r="AR49" s="35">
        <f t="shared" si="8"/>
        <v>1177.2</v>
      </c>
      <c r="AS49" s="35">
        <f t="shared" si="8"/>
        <v>1177.2</v>
      </c>
      <c r="AT49" s="35">
        <f t="shared" si="8"/>
        <v>1154.3</v>
      </c>
      <c r="AU49" s="35">
        <f t="shared" si="8"/>
        <v>1261.4</v>
      </c>
      <c r="AV49" s="35">
        <f t="shared" si="8"/>
        <v>1238.6</v>
      </c>
      <c r="AW49" s="35">
        <f t="shared" si="8"/>
        <v>1104.1</v>
      </c>
      <c r="AX49" s="35">
        <f t="shared" si="8"/>
        <v>1200</v>
      </c>
      <c r="AY49" s="35">
        <f t="shared" si="8"/>
        <v>1177.2</v>
      </c>
      <c r="AZ49" s="59"/>
    </row>
    <row r="50" spans="1:52" ht="60">
      <c r="A50" s="6" t="s">
        <v>156</v>
      </c>
      <c r="B50" s="7">
        <v>4401</v>
      </c>
      <c r="C50" s="8" t="s">
        <v>23</v>
      </c>
      <c r="D50" s="8" t="s">
        <v>23</v>
      </c>
      <c r="E50" s="8" t="s">
        <v>23</v>
      </c>
      <c r="F50" s="8" t="s">
        <v>23</v>
      </c>
      <c r="G50" s="8" t="s">
        <v>23</v>
      </c>
      <c r="H50" s="8" t="s">
        <v>23</v>
      </c>
      <c r="I50" s="8" t="s">
        <v>23</v>
      </c>
      <c r="J50" s="8" t="s">
        <v>23</v>
      </c>
      <c r="K50" s="8" t="s">
        <v>23</v>
      </c>
      <c r="L50" s="8" t="s">
        <v>23</v>
      </c>
      <c r="M50" s="8" t="s">
        <v>23</v>
      </c>
      <c r="N50" s="8" t="s">
        <v>23</v>
      </c>
      <c r="O50" s="8" t="s">
        <v>23</v>
      </c>
      <c r="P50" s="8" t="s">
        <v>23</v>
      </c>
      <c r="Q50" s="9" t="s">
        <v>23</v>
      </c>
      <c r="R50" s="9" t="s">
        <v>23</v>
      </c>
      <c r="S50" s="9" t="s">
        <v>23</v>
      </c>
      <c r="T50" s="9" t="s">
        <v>23</v>
      </c>
      <c r="U50" s="9" t="s">
        <v>23</v>
      </c>
      <c r="V50" s="9" t="s">
        <v>23</v>
      </c>
      <c r="W50" s="9" t="s">
        <v>23</v>
      </c>
      <c r="X50" s="8" t="s">
        <v>23</v>
      </c>
      <c r="Y50" s="8" t="s">
        <v>23</v>
      </c>
      <c r="Z50" s="8" t="s">
        <v>23</v>
      </c>
      <c r="AA50" s="8" t="s">
        <v>23</v>
      </c>
      <c r="AB50" s="8" t="s">
        <v>23</v>
      </c>
      <c r="AC50" s="44" t="s">
        <v>23</v>
      </c>
      <c r="AD50" s="44" t="s">
        <v>23</v>
      </c>
      <c r="AE50" s="44" t="s">
        <v>23</v>
      </c>
      <c r="AF50" s="8" t="s">
        <v>23</v>
      </c>
      <c r="AG50" s="8" t="s">
        <v>23</v>
      </c>
      <c r="AH50" s="32">
        <f aca="true" t="shared" si="9" ref="AH50:AM50">AH52+AH53</f>
        <v>1154.3</v>
      </c>
      <c r="AI50" s="32">
        <f t="shared" si="9"/>
        <v>1154.3</v>
      </c>
      <c r="AJ50" s="32">
        <f t="shared" si="9"/>
        <v>1261.4</v>
      </c>
      <c r="AK50" s="32">
        <f t="shared" si="9"/>
        <v>1238.6</v>
      </c>
      <c r="AL50" s="32">
        <f t="shared" si="9"/>
        <v>1238.6</v>
      </c>
      <c r="AM50" s="32">
        <f t="shared" si="9"/>
        <v>1238.6</v>
      </c>
      <c r="AN50" s="32">
        <f aca="true" t="shared" si="10" ref="AN50:AV50">AN52+AN53</f>
        <v>1104.1</v>
      </c>
      <c r="AO50" s="32">
        <f t="shared" si="10"/>
        <v>1104.1</v>
      </c>
      <c r="AP50" s="32">
        <f t="shared" si="10"/>
        <v>1200</v>
      </c>
      <c r="AQ50" s="32">
        <f t="shared" si="10"/>
        <v>1177.2</v>
      </c>
      <c r="AR50" s="32">
        <f t="shared" si="10"/>
        <v>1177.2</v>
      </c>
      <c r="AS50" s="32">
        <f t="shared" si="10"/>
        <v>1177.2</v>
      </c>
      <c r="AT50" s="32">
        <f t="shared" si="10"/>
        <v>1154.3</v>
      </c>
      <c r="AU50" s="32">
        <f t="shared" si="10"/>
        <v>1261.4</v>
      </c>
      <c r="AV50" s="32">
        <f t="shared" si="10"/>
        <v>1238.6</v>
      </c>
      <c r="AW50" s="32">
        <f>AW52+AW53</f>
        <v>1104.1</v>
      </c>
      <c r="AX50" s="32">
        <f>AX52+AX53</f>
        <v>1200</v>
      </c>
      <c r="AY50" s="32">
        <f>AY52+AY53</f>
        <v>1177.2</v>
      </c>
      <c r="AZ50" s="59"/>
    </row>
    <row r="51" spans="1:52" ht="15">
      <c r="A51" s="11" t="s">
        <v>2</v>
      </c>
      <c r="B51" s="12">
        <v>4404</v>
      </c>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45"/>
      <c r="AD51" s="45"/>
      <c r="AE51" s="45"/>
      <c r="AF51" s="36"/>
      <c r="AG51" s="36"/>
      <c r="AH51" s="33"/>
      <c r="AI51" s="33"/>
      <c r="AJ51" s="33"/>
      <c r="AK51" s="33"/>
      <c r="AL51" s="33"/>
      <c r="AM51" s="33"/>
      <c r="AN51" s="33"/>
      <c r="AO51" s="33"/>
      <c r="AP51" s="33"/>
      <c r="AQ51" s="33"/>
      <c r="AR51" s="33"/>
      <c r="AS51" s="33"/>
      <c r="AT51" s="33"/>
      <c r="AU51" s="33"/>
      <c r="AV51" s="33"/>
      <c r="AW51" s="33"/>
      <c r="AX51" s="33"/>
      <c r="AY51" s="33"/>
      <c r="AZ51" s="54"/>
    </row>
    <row r="52" spans="1:52" ht="249" customHeight="1">
      <c r="A52" s="14" t="s">
        <v>157</v>
      </c>
      <c r="B52" s="15"/>
      <c r="C52" s="40" t="s">
        <v>181</v>
      </c>
      <c r="D52" s="40" t="s">
        <v>182</v>
      </c>
      <c r="E52" s="40" t="s">
        <v>184</v>
      </c>
      <c r="F52" s="16"/>
      <c r="G52" s="16"/>
      <c r="H52" s="16"/>
      <c r="I52" s="16"/>
      <c r="J52" s="16"/>
      <c r="K52" s="16"/>
      <c r="L52" s="16"/>
      <c r="M52" s="16"/>
      <c r="N52" s="16"/>
      <c r="O52" s="16"/>
      <c r="P52" s="16"/>
      <c r="Q52" s="16"/>
      <c r="R52" s="16"/>
      <c r="S52" s="16"/>
      <c r="T52" s="16"/>
      <c r="U52" s="16"/>
      <c r="V52" s="16"/>
      <c r="W52" s="40" t="s">
        <v>79</v>
      </c>
      <c r="X52" s="40"/>
      <c r="Y52" s="40" t="s">
        <v>80</v>
      </c>
      <c r="Z52" s="40"/>
      <c r="AA52" s="40"/>
      <c r="AB52" s="40"/>
      <c r="AC52" s="40"/>
      <c r="AD52" s="40"/>
      <c r="AE52" s="40"/>
      <c r="AF52" s="48">
        <v>19</v>
      </c>
      <c r="AG52" s="37">
        <v>203</v>
      </c>
      <c r="AH52" s="34">
        <v>555.8</v>
      </c>
      <c r="AI52" s="34">
        <v>555.8</v>
      </c>
      <c r="AJ52" s="34">
        <v>662.9</v>
      </c>
      <c r="AK52" s="34">
        <v>640.1</v>
      </c>
      <c r="AL52" s="34">
        <v>640.1</v>
      </c>
      <c r="AM52" s="34">
        <v>640.1</v>
      </c>
      <c r="AN52" s="34">
        <v>555.8</v>
      </c>
      <c r="AO52" s="34">
        <v>555.8</v>
      </c>
      <c r="AP52" s="34">
        <v>642.9</v>
      </c>
      <c r="AQ52" s="34">
        <v>620.1</v>
      </c>
      <c r="AR52" s="34">
        <v>620.1</v>
      </c>
      <c r="AS52" s="34">
        <v>620.1</v>
      </c>
      <c r="AT52" s="34">
        <v>555.8</v>
      </c>
      <c r="AU52" s="34">
        <v>662.9</v>
      </c>
      <c r="AV52" s="34">
        <v>640.1</v>
      </c>
      <c r="AW52" s="34">
        <v>555.8</v>
      </c>
      <c r="AX52" s="34">
        <v>642.9</v>
      </c>
      <c r="AY52" s="34">
        <v>620.1</v>
      </c>
      <c r="AZ52" s="48" t="s">
        <v>176</v>
      </c>
    </row>
    <row r="53" spans="1:52" ht="342" customHeight="1">
      <c r="A53" s="6" t="s">
        <v>158</v>
      </c>
      <c r="B53" s="7">
        <v>4441</v>
      </c>
      <c r="C53" s="41" t="s">
        <v>185</v>
      </c>
      <c r="D53" s="41" t="s">
        <v>186</v>
      </c>
      <c r="E53" s="41" t="s">
        <v>183</v>
      </c>
      <c r="F53" s="10"/>
      <c r="G53" s="10"/>
      <c r="H53" s="10"/>
      <c r="I53" s="10"/>
      <c r="J53" s="10"/>
      <c r="K53" s="10"/>
      <c r="L53" s="10"/>
      <c r="M53" s="10"/>
      <c r="N53" s="10"/>
      <c r="O53" s="10"/>
      <c r="P53" s="10"/>
      <c r="Q53" s="10"/>
      <c r="R53" s="10"/>
      <c r="S53" s="10"/>
      <c r="T53" s="10"/>
      <c r="U53" s="10"/>
      <c r="V53" s="10"/>
      <c r="W53" s="41" t="s">
        <v>81</v>
      </c>
      <c r="X53" s="41" t="s">
        <v>82</v>
      </c>
      <c r="Y53" s="41" t="s">
        <v>83</v>
      </c>
      <c r="Z53" s="41"/>
      <c r="AA53" s="41"/>
      <c r="AB53" s="41"/>
      <c r="AC53" s="41" t="s">
        <v>131</v>
      </c>
      <c r="AD53" s="41" t="s">
        <v>113</v>
      </c>
      <c r="AE53" s="41">
        <v>2011</v>
      </c>
      <c r="AF53" s="49">
        <v>13</v>
      </c>
      <c r="AG53" s="38">
        <v>113</v>
      </c>
      <c r="AH53" s="32">
        <v>598.5</v>
      </c>
      <c r="AI53" s="32">
        <v>598.5</v>
      </c>
      <c r="AJ53" s="32">
        <v>598.5</v>
      </c>
      <c r="AK53" s="32">
        <v>598.5</v>
      </c>
      <c r="AL53" s="32">
        <v>598.5</v>
      </c>
      <c r="AM53" s="32">
        <v>598.5</v>
      </c>
      <c r="AN53" s="32">
        <v>548.3</v>
      </c>
      <c r="AO53" s="32">
        <v>548.3</v>
      </c>
      <c r="AP53" s="32">
        <v>557.1</v>
      </c>
      <c r="AQ53" s="32">
        <v>557.1</v>
      </c>
      <c r="AR53" s="32">
        <v>557.1</v>
      </c>
      <c r="AS53" s="32">
        <v>557.1</v>
      </c>
      <c r="AT53" s="32">
        <v>598.5</v>
      </c>
      <c r="AU53" s="32">
        <v>598.5</v>
      </c>
      <c r="AV53" s="32">
        <v>598.5</v>
      </c>
      <c r="AW53" s="32">
        <v>548.3</v>
      </c>
      <c r="AX53" s="32">
        <v>557.1</v>
      </c>
      <c r="AY53" s="32">
        <v>557.1</v>
      </c>
      <c r="AZ53" s="59" t="s">
        <v>176</v>
      </c>
    </row>
    <row r="54" spans="1:52" ht="58.5" customHeight="1">
      <c r="A54" s="6" t="s">
        <v>161</v>
      </c>
      <c r="B54" s="50">
        <v>4700</v>
      </c>
      <c r="C54" s="47" t="s">
        <v>23</v>
      </c>
      <c r="D54" s="47" t="s">
        <v>23</v>
      </c>
      <c r="E54" s="47" t="s">
        <v>23</v>
      </c>
      <c r="F54" s="36" t="s">
        <v>23</v>
      </c>
      <c r="G54" s="36" t="s">
        <v>23</v>
      </c>
      <c r="H54" s="36" t="s">
        <v>23</v>
      </c>
      <c r="I54" s="36" t="s">
        <v>23</v>
      </c>
      <c r="J54" s="36" t="s">
        <v>23</v>
      </c>
      <c r="K54" s="36" t="s">
        <v>23</v>
      </c>
      <c r="L54" s="36" t="s">
        <v>23</v>
      </c>
      <c r="M54" s="36" t="s">
        <v>23</v>
      </c>
      <c r="N54" s="36" t="s">
        <v>23</v>
      </c>
      <c r="O54" s="36" t="s">
        <v>23</v>
      </c>
      <c r="P54" s="36" t="s">
        <v>23</v>
      </c>
      <c r="Q54" s="51" t="s">
        <v>23</v>
      </c>
      <c r="R54" s="51" t="s">
        <v>23</v>
      </c>
      <c r="S54" s="51" t="s">
        <v>23</v>
      </c>
      <c r="T54" s="51" t="s">
        <v>23</v>
      </c>
      <c r="U54" s="51" t="s">
        <v>23</v>
      </c>
      <c r="V54" s="51" t="s">
        <v>23</v>
      </c>
      <c r="W54" s="52" t="s">
        <v>23</v>
      </c>
      <c r="X54" s="47" t="s">
        <v>23</v>
      </c>
      <c r="Y54" s="47" t="s">
        <v>23</v>
      </c>
      <c r="Z54" s="47" t="s">
        <v>23</v>
      </c>
      <c r="AA54" s="47" t="s">
        <v>23</v>
      </c>
      <c r="AB54" s="47" t="s">
        <v>23</v>
      </c>
      <c r="AC54" s="47" t="s">
        <v>23</v>
      </c>
      <c r="AD54" s="47" t="s">
        <v>23</v>
      </c>
      <c r="AE54" s="47" t="s">
        <v>23</v>
      </c>
      <c r="AF54" s="47"/>
      <c r="AG54" s="36">
        <v>113</v>
      </c>
      <c r="AH54" s="53">
        <f aca="true" t="shared" si="11" ref="AH54:AY54">AH55</f>
        <v>455.8</v>
      </c>
      <c r="AI54" s="53">
        <f t="shared" si="11"/>
        <v>455.8</v>
      </c>
      <c r="AJ54" s="53">
        <f t="shared" si="11"/>
        <v>681.3</v>
      </c>
      <c r="AK54" s="53">
        <f t="shared" si="11"/>
        <v>681.3</v>
      </c>
      <c r="AL54" s="53">
        <f t="shared" si="11"/>
        <v>681.3</v>
      </c>
      <c r="AM54" s="53">
        <f t="shared" si="11"/>
        <v>681.3</v>
      </c>
      <c r="AN54" s="53">
        <f t="shared" si="11"/>
        <v>681.3</v>
      </c>
      <c r="AO54" s="53">
        <f t="shared" si="11"/>
        <v>681.3</v>
      </c>
      <c r="AP54" s="53">
        <f t="shared" si="11"/>
        <v>681.3</v>
      </c>
      <c r="AQ54" s="53">
        <f t="shared" si="11"/>
        <v>681.3</v>
      </c>
      <c r="AR54" s="53">
        <f t="shared" si="11"/>
        <v>681.3</v>
      </c>
      <c r="AS54" s="53">
        <f t="shared" si="11"/>
        <v>681.3</v>
      </c>
      <c r="AT54" s="53">
        <f t="shared" si="11"/>
        <v>455.8</v>
      </c>
      <c r="AU54" s="53">
        <f t="shared" si="11"/>
        <v>681.3</v>
      </c>
      <c r="AV54" s="53">
        <f t="shared" si="11"/>
        <v>681.3</v>
      </c>
      <c r="AW54" s="53">
        <f t="shared" si="11"/>
        <v>681.3</v>
      </c>
      <c r="AX54" s="53">
        <f t="shared" si="11"/>
        <v>681.3</v>
      </c>
      <c r="AY54" s="53">
        <f t="shared" si="11"/>
        <v>681.3</v>
      </c>
      <c r="AZ54" s="61"/>
    </row>
    <row r="55" spans="1:52" ht="409.5" customHeight="1">
      <c r="A55" s="6" t="s">
        <v>162</v>
      </c>
      <c r="B55" s="50">
        <v>4702</v>
      </c>
      <c r="C55" s="45" t="s">
        <v>55</v>
      </c>
      <c r="D55" s="45" t="s">
        <v>187</v>
      </c>
      <c r="E55" s="45" t="s">
        <v>57</v>
      </c>
      <c r="F55" s="13"/>
      <c r="G55" s="13"/>
      <c r="H55" s="13"/>
      <c r="I55" s="13"/>
      <c r="J55" s="13"/>
      <c r="K55" s="13"/>
      <c r="L55" s="13"/>
      <c r="M55" s="13"/>
      <c r="N55" s="13"/>
      <c r="O55" s="13"/>
      <c r="P55" s="10"/>
      <c r="Q55" s="10"/>
      <c r="R55" s="10"/>
      <c r="S55" s="10"/>
      <c r="T55" s="10"/>
      <c r="U55" s="10"/>
      <c r="V55" s="10"/>
      <c r="W55" s="41"/>
      <c r="X55" s="45"/>
      <c r="Y55" s="45"/>
      <c r="Z55" s="45"/>
      <c r="AA55" s="45"/>
      <c r="AB55" s="45"/>
      <c r="AC55" s="45" t="s">
        <v>166</v>
      </c>
      <c r="AD55" s="45" t="s">
        <v>113</v>
      </c>
      <c r="AE55" s="45">
        <v>2017</v>
      </c>
      <c r="AF55" s="47"/>
      <c r="AG55" s="36"/>
      <c r="AH55" s="33">
        <v>455.8</v>
      </c>
      <c r="AI55" s="33">
        <v>455.8</v>
      </c>
      <c r="AJ55" s="33">
        <v>681.3</v>
      </c>
      <c r="AK55" s="33">
        <v>681.3</v>
      </c>
      <c r="AL55" s="33">
        <v>681.3</v>
      </c>
      <c r="AM55" s="33">
        <v>681.3</v>
      </c>
      <c r="AN55" s="33">
        <v>681.3</v>
      </c>
      <c r="AO55" s="33">
        <v>681.3</v>
      </c>
      <c r="AP55" s="33">
        <v>681.3</v>
      </c>
      <c r="AQ55" s="33">
        <v>681.3</v>
      </c>
      <c r="AR55" s="33">
        <v>681.3</v>
      </c>
      <c r="AS55" s="33">
        <v>681.3</v>
      </c>
      <c r="AT55" s="33">
        <v>455.8</v>
      </c>
      <c r="AU55" s="33">
        <v>681.3</v>
      </c>
      <c r="AV55" s="33">
        <v>681.3</v>
      </c>
      <c r="AW55" s="33">
        <v>681.3</v>
      </c>
      <c r="AX55" s="33">
        <v>681.3</v>
      </c>
      <c r="AY55" s="33">
        <v>681.3</v>
      </c>
      <c r="AZ55" s="62" t="s">
        <v>169</v>
      </c>
    </row>
    <row r="56" spans="1:52" ht="30" thickBot="1">
      <c r="A56" s="17" t="s">
        <v>3</v>
      </c>
      <c r="B56" s="18">
        <v>7800</v>
      </c>
      <c r="C56" s="19" t="s">
        <v>23</v>
      </c>
      <c r="D56" s="19" t="s">
        <v>23</v>
      </c>
      <c r="E56" s="19" t="s">
        <v>23</v>
      </c>
      <c r="F56" s="19" t="s">
        <v>23</v>
      </c>
      <c r="G56" s="19" t="s">
        <v>23</v>
      </c>
      <c r="H56" s="19" t="s">
        <v>23</v>
      </c>
      <c r="I56" s="19" t="s">
        <v>23</v>
      </c>
      <c r="J56" s="19" t="s">
        <v>23</v>
      </c>
      <c r="K56" s="19" t="s">
        <v>23</v>
      </c>
      <c r="L56" s="19" t="s">
        <v>23</v>
      </c>
      <c r="M56" s="19" t="s">
        <v>23</v>
      </c>
      <c r="N56" s="19" t="s">
        <v>23</v>
      </c>
      <c r="O56" s="19" t="s">
        <v>23</v>
      </c>
      <c r="P56" s="20" t="s">
        <v>23</v>
      </c>
      <c r="Q56" s="20" t="s">
        <v>23</v>
      </c>
      <c r="R56" s="20" t="s">
        <v>23</v>
      </c>
      <c r="S56" s="20" t="s">
        <v>23</v>
      </c>
      <c r="T56" s="20" t="s">
        <v>23</v>
      </c>
      <c r="U56" s="20" t="s">
        <v>23</v>
      </c>
      <c r="V56" s="20" t="s">
        <v>23</v>
      </c>
      <c r="W56" s="20" t="s">
        <v>23</v>
      </c>
      <c r="X56" s="19" t="s">
        <v>23</v>
      </c>
      <c r="Y56" s="19" t="s">
        <v>23</v>
      </c>
      <c r="Z56" s="19" t="s">
        <v>23</v>
      </c>
      <c r="AA56" s="19" t="s">
        <v>23</v>
      </c>
      <c r="AB56" s="19" t="s">
        <v>23</v>
      </c>
      <c r="AC56" s="46" t="s">
        <v>23</v>
      </c>
      <c r="AD56" s="46" t="s">
        <v>23</v>
      </c>
      <c r="AE56" s="46" t="s">
        <v>23</v>
      </c>
      <c r="AF56" s="19" t="s">
        <v>23</v>
      </c>
      <c r="AG56" s="19" t="s">
        <v>23</v>
      </c>
      <c r="AH56" s="39">
        <f>AH22+AH41+AH49+AH54+AH47</f>
        <v>204294.95</v>
      </c>
      <c r="AI56" s="39">
        <f aca="true" t="shared" si="12" ref="AI56:AY56">AI22+AI41+AI49+AI54+AI47</f>
        <v>123040.85</v>
      </c>
      <c r="AJ56" s="39">
        <f t="shared" si="12"/>
        <v>174491.41999999998</v>
      </c>
      <c r="AK56" s="39">
        <f t="shared" si="12"/>
        <v>121169.90000000001</v>
      </c>
      <c r="AL56" s="39">
        <f t="shared" si="12"/>
        <v>123769.90000000001</v>
      </c>
      <c r="AM56" s="39">
        <f t="shared" si="12"/>
        <v>129499.90000000001</v>
      </c>
      <c r="AN56" s="39">
        <f t="shared" si="12"/>
        <v>123669.2</v>
      </c>
      <c r="AO56" s="39">
        <f t="shared" si="12"/>
        <v>106756.2</v>
      </c>
      <c r="AP56" s="39">
        <f t="shared" si="12"/>
        <v>132618.50999999998</v>
      </c>
      <c r="AQ56" s="39">
        <f t="shared" si="12"/>
        <v>115652.2</v>
      </c>
      <c r="AR56" s="39">
        <f t="shared" si="12"/>
        <v>117752.2</v>
      </c>
      <c r="AS56" s="39">
        <f t="shared" si="12"/>
        <v>123382.2</v>
      </c>
      <c r="AT56" s="39">
        <f t="shared" si="12"/>
        <v>123040.85</v>
      </c>
      <c r="AU56" s="39">
        <f t="shared" si="12"/>
        <v>174491.41999999998</v>
      </c>
      <c r="AV56" s="39">
        <f t="shared" si="12"/>
        <v>121169.90000000001</v>
      </c>
      <c r="AW56" s="39">
        <f t="shared" si="12"/>
        <v>106756.1</v>
      </c>
      <c r="AX56" s="39">
        <f t="shared" si="12"/>
        <v>132618.50999999998</v>
      </c>
      <c r="AY56" s="39">
        <f t="shared" si="12"/>
        <v>115652.2</v>
      </c>
      <c r="AZ56" s="63"/>
    </row>
    <row r="57" spans="1:46" ht="15">
      <c r="A57" s="21"/>
      <c r="B57" s="22"/>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row>
    <row r="58" spans="1:46" ht="29.25" customHeight="1">
      <c r="A58" s="21" t="s">
        <v>15</v>
      </c>
      <c r="B58" s="66" t="s">
        <v>53</v>
      </c>
      <c r="C58" s="67"/>
      <c r="D58" s="67"/>
      <c r="E58" s="67"/>
      <c r="F58" s="24"/>
      <c r="G58" s="24"/>
      <c r="H58" s="23"/>
      <c r="I58" s="23"/>
      <c r="J58" s="23"/>
      <c r="K58" s="24"/>
      <c r="L58" s="24"/>
      <c r="M58" s="23" t="s">
        <v>54</v>
      </c>
      <c r="N58" s="23"/>
      <c r="O58" s="23"/>
      <c r="P58" s="23"/>
      <c r="Q58" s="24"/>
      <c r="R58" s="24"/>
      <c r="S58" s="24"/>
      <c r="T58" s="24"/>
      <c r="U58" s="24"/>
      <c r="V58" s="24"/>
      <c r="W58" s="24"/>
      <c r="X58" s="24"/>
      <c r="Y58" s="24"/>
      <c r="Z58" s="21"/>
      <c r="AA58" s="21"/>
      <c r="AB58" s="21"/>
      <c r="AC58" s="21"/>
      <c r="AD58" s="21"/>
      <c r="AE58" s="21"/>
      <c r="AF58" s="21"/>
      <c r="AG58" s="21"/>
      <c r="AH58" s="21"/>
      <c r="AI58" s="21"/>
      <c r="AJ58" s="21"/>
      <c r="AK58" s="21"/>
      <c r="AL58" s="21"/>
      <c r="AM58" s="21"/>
      <c r="AN58" s="21"/>
      <c r="AO58" s="21"/>
      <c r="AP58" s="21"/>
      <c r="AQ58" s="21"/>
      <c r="AR58" s="21"/>
      <c r="AS58" s="21"/>
      <c r="AT58" s="21"/>
    </row>
    <row r="59" spans="1:46" ht="15" customHeight="1">
      <c r="A59" s="21"/>
      <c r="B59" s="25"/>
      <c r="C59" s="24"/>
      <c r="D59" s="25" t="s">
        <v>16</v>
      </c>
      <c r="E59" s="24"/>
      <c r="F59" s="24"/>
      <c r="G59" s="24"/>
      <c r="H59" s="24"/>
      <c r="I59" s="24" t="s">
        <v>19</v>
      </c>
      <c r="J59" s="24"/>
      <c r="K59" s="24"/>
      <c r="L59" s="24"/>
      <c r="M59" s="100" t="s">
        <v>20</v>
      </c>
      <c r="N59" s="100"/>
      <c r="O59" s="100"/>
      <c r="P59" s="100"/>
      <c r="Q59" s="24"/>
      <c r="R59" s="24"/>
      <c r="S59" s="24"/>
      <c r="T59" s="24"/>
      <c r="U59" s="24"/>
      <c r="V59" s="24"/>
      <c r="W59" s="24"/>
      <c r="X59" s="24"/>
      <c r="Y59" s="24"/>
      <c r="Z59" s="21"/>
      <c r="AA59" s="21"/>
      <c r="AB59" s="21"/>
      <c r="AC59" s="21"/>
      <c r="AD59" s="21"/>
      <c r="AE59" s="21"/>
      <c r="AF59" s="21"/>
      <c r="AG59" s="21"/>
      <c r="AH59" s="21"/>
      <c r="AI59" s="21"/>
      <c r="AJ59" s="21"/>
      <c r="AK59" s="21"/>
      <c r="AL59" s="21"/>
      <c r="AM59" s="21"/>
      <c r="AN59" s="21"/>
      <c r="AO59" s="21"/>
      <c r="AP59" s="21"/>
      <c r="AQ59" s="21"/>
      <c r="AR59" s="21"/>
      <c r="AS59" s="21"/>
      <c r="AT59" s="21"/>
    </row>
    <row r="60" spans="1:46" ht="15">
      <c r="A60" s="21"/>
      <c r="B60" s="25"/>
      <c r="C60" s="24"/>
      <c r="D60" s="25" t="s">
        <v>17</v>
      </c>
      <c r="E60" s="24"/>
      <c r="F60" s="24"/>
      <c r="G60" s="24"/>
      <c r="H60" s="24"/>
      <c r="I60" s="24"/>
      <c r="J60" s="24"/>
      <c r="K60" s="24"/>
      <c r="L60" s="24"/>
      <c r="M60" s="24"/>
      <c r="N60" s="24"/>
      <c r="O60" s="24"/>
      <c r="P60" s="24"/>
      <c r="Q60" s="24"/>
      <c r="R60" s="24"/>
      <c r="S60" s="24"/>
      <c r="T60" s="24"/>
      <c r="U60" s="24"/>
      <c r="V60" s="24"/>
      <c r="W60" s="24"/>
      <c r="X60" s="24"/>
      <c r="Y60" s="24"/>
      <c r="Z60" s="21"/>
      <c r="AA60" s="21"/>
      <c r="AB60" s="21"/>
      <c r="AC60" s="21"/>
      <c r="AD60" s="21"/>
      <c r="AE60" s="21"/>
      <c r="AF60" s="21"/>
      <c r="AG60" s="21"/>
      <c r="AH60" s="21"/>
      <c r="AI60" s="21"/>
      <c r="AJ60" s="21"/>
      <c r="AK60" s="21"/>
      <c r="AL60" s="21"/>
      <c r="AM60" s="21"/>
      <c r="AN60" s="21"/>
      <c r="AO60" s="21"/>
      <c r="AP60" s="21"/>
      <c r="AQ60" s="21"/>
      <c r="AR60" s="21"/>
      <c r="AS60" s="21"/>
      <c r="AT60" s="21"/>
    </row>
    <row r="61" spans="1:46" ht="15">
      <c r="A61" s="21"/>
      <c r="B61" s="25"/>
      <c r="C61" s="24"/>
      <c r="D61" s="25" t="s">
        <v>18</v>
      </c>
      <c r="E61" s="24"/>
      <c r="F61" s="24"/>
      <c r="G61" s="24"/>
      <c r="H61" s="24"/>
      <c r="I61" s="24"/>
      <c r="J61" s="24"/>
      <c r="K61" s="24"/>
      <c r="L61" s="24"/>
      <c r="M61" s="24"/>
      <c r="N61" s="24"/>
      <c r="O61" s="24"/>
      <c r="P61" s="24"/>
      <c r="Q61" s="24"/>
      <c r="R61" s="24"/>
      <c r="S61" s="24"/>
      <c r="T61" s="24"/>
      <c r="U61" s="24"/>
      <c r="V61" s="24"/>
      <c r="W61" s="24"/>
      <c r="X61" s="24"/>
      <c r="Y61" s="24"/>
      <c r="Z61" s="21"/>
      <c r="AA61" s="21"/>
      <c r="AB61" s="21"/>
      <c r="AC61" s="21"/>
      <c r="AD61" s="21"/>
      <c r="AE61" s="21"/>
      <c r="AF61" s="21"/>
      <c r="AG61" s="21"/>
      <c r="AH61" s="21"/>
      <c r="AI61" s="21"/>
      <c r="AJ61" s="21"/>
      <c r="AK61" s="21"/>
      <c r="AL61" s="21"/>
      <c r="AM61" s="21"/>
      <c r="AN61" s="21"/>
      <c r="AO61" s="21"/>
      <c r="AP61" s="21"/>
      <c r="AQ61" s="21"/>
      <c r="AR61" s="21"/>
      <c r="AS61" s="21"/>
      <c r="AT61" s="21"/>
    </row>
    <row r="62" spans="1:46" ht="15">
      <c r="A62" s="21"/>
      <c r="B62" s="25"/>
      <c r="C62" s="24"/>
      <c r="D62" s="25"/>
      <c r="E62" s="24"/>
      <c r="F62" s="24"/>
      <c r="G62" s="24"/>
      <c r="H62" s="24"/>
      <c r="I62" s="24"/>
      <c r="J62" s="24"/>
      <c r="K62" s="24"/>
      <c r="L62" s="24"/>
      <c r="M62" s="24"/>
      <c r="N62" s="24"/>
      <c r="O62" s="24"/>
      <c r="P62" s="24"/>
      <c r="Q62" s="24"/>
      <c r="R62" s="24"/>
      <c r="S62" s="24"/>
      <c r="T62" s="24"/>
      <c r="U62" s="24"/>
      <c r="V62" s="24"/>
      <c r="W62" s="24"/>
      <c r="X62" s="24"/>
      <c r="Y62" s="24"/>
      <c r="Z62" s="21"/>
      <c r="AA62" s="21"/>
      <c r="AB62" s="21"/>
      <c r="AC62" s="21"/>
      <c r="AD62" s="21"/>
      <c r="AE62" s="21"/>
      <c r="AF62" s="21"/>
      <c r="AG62" s="21"/>
      <c r="AH62" s="21"/>
      <c r="AI62" s="21"/>
      <c r="AJ62" s="21"/>
      <c r="AK62" s="21"/>
      <c r="AL62" s="21"/>
      <c r="AM62" s="21"/>
      <c r="AN62" s="21"/>
      <c r="AO62" s="21"/>
      <c r="AP62" s="21"/>
      <c r="AQ62" s="21"/>
      <c r="AR62" s="21"/>
      <c r="AS62" s="21"/>
      <c r="AT62" s="21"/>
    </row>
    <row r="63" spans="1:46" ht="15">
      <c r="A63" s="21" t="s">
        <v>21</v>
      </c>
      <c r="B63" s="66" t="s">
        <v>53</v>
      </c>
      <c r="C63" s="67"/>
      <c r="D63" s="67"/>
      <c r="E63" s="67"/>
      <c r="F63" s="24"/>
      <c r="G63" s="24"/>
      <c r="H63" s="23"/>
      <c r="I63" s="23"/>
      <c r="J63" s="23"/>
      <c r="K63" s="24"/>
      <c r="L63" s="24"/>
      <c r="M63" s="23" t="s">
        <v>54</v>
      </c>
      <c r="N63" s="23"/>
      <c r="O63" s="23"/>
      <c r="P63" s="23"/>
      <c r="Q63" s="24"/>
      <c r="R63" s="24"/>
      <c r="S63" s="24"/>
      <c r="T63" s="24"/>
      <c r="U63" s="24"/>
      <c r="V63" s="24"/>
      <c r="W63" s="23" t="s">
        <v>87</v>
      </c>
      <c r="X63" s="23"/>
      <c r="Y63" s="23"/>
      <c r="Z63" s="21"/>
      <c r="AA63" s="21"/>
      <c r="AB63" s="21"/>
      <c r="AC63" s="21"/>
      <c r="AD63" s="21"/>
      <c r="AE63" s="21"/>
      <c r="AF63" s="21"/>
      <c r="AG63" s="21"/>
      <c r="AH63" s="21"/>
      <c r="AI63" s="21"/>
      <c r="AJ63" s="21"/>
      <c r="AK63" s="21"/>
      <c r="AL63" s="21"/>
      <c r="AM63" s="21"/>
      <c r="AN63" s="21"/>
      <c r="AO63" s="21"/>
      <c r="AP63" s="21"/>
      <c r="AQ63" s="21"/>
      <c r="AR63" s="21"/>
      <c r="AS63" s="21"/>
      <c r="AT63" s="21"/>
    </row>
    <row r="64" spans="1:46" ht="15">
      <c r="A64" s="24"/>
      <c r="B64" s="25"/>
      <c r="C64" s="24"/>
      <c r="D64" s="25" t="s">
        <v>22</v>
      </c>
      <c r="E64" s="24"/>
      <c r="F64" s="24"/>
      <c r="G64" s="24"/>
      <c r="H64" s="24"/>
      <c r="I64" s="24" t="s">
        <v>19</v>
      </c>
      <c r="J64" s="24"/>
      <c r="K64" s="24"/>
      <c r="L64" s="24"/>
      <c r="M64" s="100" t="s">
        <v>20</v>
      </c>
      <c r="N64" s="100"/>
      <c r="O64" s="100"/>
      <c r="P64" s="100"/>
      <c r="Q64" s="24"/>
      <c r="R64" s="24"/>
      <c r="S64" s="24"/>
      <c r="T64" s="24"/>
      <c r="U64" s="24"/>
      <c r="V64" s="24"/>
      <c r="W64" s="100"/>
      <c r="X64" s="100"/>
      <c r="Y64" s="100"/>
      <c r="Z64" s="21"/>
      <c r="AA64" s="21"/>
      <c r="AB64" s="21"/>
      <c r="AC64" s="21"/>
      <c r="AD64" s="21"/>
      <c r="AE64" s="21"/>
      <c r="AF64" s="21"/>
      <c r="AG64" s="21"/>
      <c r="AH64" s="21"/>
      <c r="AI64" s="21"/>
      <c r="AJ64" s="21"/>
      <c r="AK64" s="21"/>
      <c r="AL64" s="21"/>
      <c r="AM64" s="21"/>
      <c r="AN64" s="21"/>
      <c r="AO64" s="21"/>
      <c r="AP64" s="21"/>
      <c r="AQ64" s="21"/>
      <c r="AR64" s="21"/>
      <c r="AS64" s="21"/>
      <c r="AT64" s="21"/>
    </row>
    <row r="65" spans="1:46" ht="15">
      <c r="A65" s="24"/>
      <c r="B65" s="25"/>
      <c r="C65" s="24"/>
      <c r="D65" s="24"/>
      <c r="E65" s="24"/>
      <c r="F65" s="24"/>
      <c r="G65" s="24"/>
      <c r="H65" s="24"/>
      <c r="I65" s="24"/>
      <c r="J65" s="24"/>
      <c r="K65" s="24"/>
      <c r="L65" s="24"/>
      <c r="M65" s="24"/>
      <c r="N65" s="24"/>
      <c r="O65" s="24"/>
      <c r="P65" s="24"/>
      <c r="Q65" s="24"/>
      <c r="R65" s="24"/>
      <c r="S65" s="24"/>
      <c r="T65" s="24"/>
      <c r="U65" s="24"/>
      <c r="V65" s="24"/>
      <c r="W65" s="24"/>
      <c r="X65" s="24"/>
      <c r="Y65" s="24"/>
      <c r="Z65" s="21"/>
      <c r="AA65" s="21"/>
      <c r="AB65" s="21"/>
      <c r="AC65" s="21"/>
      <c r="AD65" s="21"/>
      <c r="AE65" s="21"/>
      <c r="AF65" s="21"/>
      <c r="AG65" s="21"/>
      <c r="AH65" s="21"/>
      <c r="AI65" s="21"/>
      <c r="AJ65" s="21"/>
      <c r="AK65" s="21"/>
      <c r="AL65" s="21"/>
      <c r="AM65" s="21"/>
      <c r="AN65" s="21"/>
      <c r="AO65" s="21"/>
      <c r="AP65" s="21"/>
      <c r="AQ65" s="21"/>
      <c r="AR65" s="21"/>
      <c r="AS65" s="21"/>
      <c r="AT65" s="21"/>
    </row>
  </sheetData>
  <sheetProtection/>
  <mergeCells count="84">
    <mergeCell ref="AL15:AL19"/>
    <mergeCell ref="AM15:AM19"/>
    <mergeCell ref="AN15:AN19"/>
    <mergeCell ref="A2:AR2"/>
    <mergeCell ref="A4:AR4"/>
    <mergeCell ref="AK13:AK19"/>
    <mergeCell ref="M13:P13"/>
    <mergeCell ref="X14:X19"/>
    <mergeCell ref="Y14:Y19"/>
    <mergeCell ref="Z14:Z19"/>
    <mergeCell ref="AS1:AZ8"/>
    <mergeCell ref="AY13:AY19"/>
    <mergeCell ref="AZ10:AZ19"/>
    <mergeCell ref="AP13:AP19"/>
    <mergeCell ref="C10:AE11"/>
    <mergeCell ref="AC13:AE13"/>
    <mergeCell ref="AC12:AE12"/>
    <mergeCell ref="AC14:AC19"/>
    <mergeCell ref="AO15:AO19"/>
    <mergeCell ref="AG14:AG19"/>
    <mergeCell ref="AU13:AU19"/>
    <mergeCell ref="AV13:AV19"/>
    <mergeCell ref="AW13:AW19"/>
    <mergeCell ref="AX13:AX19"/>
    <mergeCell ref="AT13:AT19"/>
    <mergeCell ref="AQ13:AQ19"/>
    <mergeCell ref="AR15:AR19"/>
    <mergeCell ref="AS15:AS19"/>
    <mergeCell ref="AJ13:AJ19"/>
    <mergeCell ref="AD14:AD19"/>
    <mergeCell ref="W14:W19"/>
    <mergeCell ref="AE14:AE19"/>
    <mergeCell ref="AH15:AH19"/>
    <mergeCell ref="AI15:AI19"/>
    <mergeCell ref="T14:T19"/>
    <mergeCell ref="U14:U19"/>
    <mergeCell ref="AW10:AY12"/>
    <mergeCell ref="AN13:AO14"/>
    <mergeCell ref="AR13:AS14"/>
    <mergeCell ref="C12:V12"/>
    <mergeCell ref="W12:AB12"/>
    <mergeCell ref="C13:E13"/>
    <mergeCell ref="F13:I13"/>
    <mergeCell ref="J13:L13"/>
    <mergeCell ref="J14:J19"/>
    <mergeCell ref="K14:K19"/>
    <mergeCell ref="Q13:S13"/>
    <mergeCell ref="T13:V13"/>
    <mergeCell ref="W13:Y13"/>
    <mergeCell ref="Z13:AB13"/>
    <mergeCell ref="Q14:Q19"/>
    <mergeCell ref="R14:R19"/>
    <mergeCell ref="S14:S19"/>
    <mergeCell ref="AB14:AB19"/>
    <mergeCell ref="A10:A19"/>
    <mergeCell ref="AH10:AM12"/>
    <mergeCell ref="AN10:AS12"/>
    <mergeCell ref="W64:Y64"/>
    <mergeCell ref="M64:P64"/>
    <mergeCell ref="M59:P59"/>
    <mergeCell ref="AA14:AA19"/>
    <mergeCell ref="F14:F19"/>
    <mergeCell ref="G14:G19"/>
    <mergeCell ref="H14:H19"/>
    <mergeCell ref="AT10:AV12"/>
    <mergeCell ref="AH13:AI14"/>
    <mergeCell ref="AL13:AM14"/>
    <mergeCell ref="B10:B19"/>
    <mergeCell ref="AF10:AF19"/>
    <mergeCell ref="AG10:AG13"/>
    <mergeCell ref="L14:L19"/>
    <mergeCell ref="M14:M19"/>
    <mergeCell ref="N14:N19"/>
    <mergeCell ref="I14:I19"/>
    <mergeCell ref="AG42:AG43"/>
    <mergeCell ref="B58:E58"/>
    <mergeCell ref="B63:E63"/>
    <mergeCell ref="B6:U6"/>
    <mergeCell ref="C14:C19"/>
    <mergeCell ref="D14:D19"/>
    <mergeCell ref="E14:E19"/>
    <mergeCell ref="O14:O19"/>
    <mergeCell ref="P14:P19"/>
    <mergeCell ref="V14:V19"/>
  </mergeCells>
  <printOptions/>
  <pageMargins left="0" right="0" top="0" bottom="0" header="0.31496062992125984" footer="0.31496062992125984"/>
  <pageSetup fitToHeight="40" fitToWidth="1" horizontalDpi="600" verticalDpi="600" orientation="landscape" paperSize="8" scale="3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ЕРЁМИНА ОЛЬГА МИХАЙЛОВНА</dc:creator>
  <cp:keywords/>
  <dc:description/>
  <cp:lastModifiedBy>Владелец</cp:lastModifiedBy>
  <cp:lastPrinted>2017-06-02T11:47:54Z</cp:lastPrinted>
  <dcterms:created xsi:type="dcterms:W3CDTF">2017-02-09T08:40:01Z</dcterms:created>
  <dcterms:modified xsi:type="dcterms:W3CDTF">2017-06-22T07:07:04Z</dcterms:modified>
  <cp:category/>
  <cp:version/>
  <cp:contentType/>
  <cp:contentStatus/>
</cp:coreProperties>
</file>