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'Лист3'!$A$1:$E$45</definedName>
  </definedNames>
  <calcPr fullCalcOnLoad="1"/>
</workbook>
</file>

<file path=xl/sharedStrings.xml><?xml version="1.0" encoding="utf-8"?>
<sst xmlns="http://schemas.openxmlformats.org/spreadsheetml/2006/main" count="84" uniqueCount="80">
  <si>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</si>
  <si>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</si>
  <si>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</si>
  <si>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</si>
  <si>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</si>
  <si>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</si>
  <si>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</si>
  <si>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</si>
  <si>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</si>
  <si>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</si>
  <si>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</si>
  <si>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</si>
  <si>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</si>
  <si>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</si>
  <si>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</si>
  <si>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</si>
  <si>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</si>
  <si>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</si>
  <si>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</si>
  <si>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</si>
  <si>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</si>
  <si>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</si>
  <si>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</si>
  <si>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</si>
  <si>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</si>
  <si>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</si>
  <si>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</si>
  <si>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</si>
  <si>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</si>
  <si>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</si>
  <si>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</si>
  <si>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</si>
  <si>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</si>
  <si>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</si>
  <si>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</si>
  <si>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</si>
  <si>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</si>
  <si>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</si>
  <si>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</si>
  <si>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</si>
  <si>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</si>
  <si>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1 16 90050 13 0000 140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</si>
  <si>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</si>
  <si>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</si>
  <si>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</si>
  <si>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</si>
  <si>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</si>
  <si>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</si>
  <si>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</si>
  <si>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</si>
  <si>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</si>
  <si>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</si>
  <si>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</si>
  <si>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</si>
  <si>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2 02 15001 13 0000 151 </t>
  </si>
  <si>
    <t>2 02 20216 13 0000 151</t>
  </si>
  <si>
    <t>2 02 29999 13 0000 151</t>
  </si>
  <si>
    <t>2 02 35118 13 0000 151</t>
  </si>
  <si>
    <t>2 02 30024 13 0000 151</t>
  </si>
  <si>
    <t>2 02 49999 13 0000 151</t>
  </si>
  <si>
    <t>1 17 00000 00 0000 000</t>
  </si>
  <si>
    <t>Прочие неналоговые доходы.</t>
  </si>
  <si>
    <t>Субсидии городских поселений на софинансирование капитальных вложений в объекты муниципальной собственности</t>
  </si>
  <si>
    <t xml:space="preserve">2 02 20077 13 0000 151 </t>
  </si>
  <si>
    <t>Земельный налог с организаций</t>
  </si>
  <si>
    <t>Земельный налог с физических лиц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</si>
  <si>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</si>
  <si>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</si>
  <si>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1 17 01050 13 0000 180</t>
  </si>
  <si>
    <t>Невыясненные поступления, зачисляемые в бюджеты городских поселений</t>
  </si>
  <si>
    <t>Ожидаемые поступления доходов в бюджет Вырицкого городского поселенияна  за 2017 год.</t>
  </si>
  <si>
    <t>1 17 05050 13 0000 180</t>
  </si>
  <si>
    <t>1 14 02013 13 0000 410</t>
  </si>
  <si>
    <t>Доходы от реализации иного имущества, находящегося в собственности городских поселений</t>
  </si>
  <si>
    <t>Приложение № 2 к решению Совета депутатов</t>
  </si>
  <si>
    <t>Вырицкого городского поселения</t>
  </si>
  <si>
    <t>№ 299  от 29  ноября  2017 г.</t>
  </si>
  <si>
    <t>Сумма на 2017г.       (тыс.руб.)</t>
  </si>
  <si>
    <t>Изменения 2017г. тыс.руб.</t>
  </si>
  <si>
    <t>Уточненный бюджет на 2017г. тыс.руб.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</si>
</sst>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distributed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25">
      <selection activeCell="I13" sqref="I13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hidden="1" customWidth="1"/>
    <col min="4" max="4" width="10.8515625" style="1" hidden="1" customWidth="1"/>
    <col min="5" max="5" width="10.8515625" style="1" customWidth="1"/>
    <col min="6" max="16384" width="9.140625" style="1" customWidth="1"/>
  </cols>
  <sheetData>
    <row r="1" spans="2:5" ht="12.75">
      <c r="B1" s="17" t="s">
        <v>74</v>
      </c>
      <c r="C1" s="17"/>
      <c r="D1" s="17"/>
      <c r="E1" s="17"/>
    </row>
    <row r="2" spans="2:5" ht="12.75">
      <c r="B2" s="18" t="s">
        <v>75</v>
      </c>
      <c r="C2" s="18"/>
      <c r="D2" s="18"/>
      <c r="E2" s="18"/>
    </row>
    <row r="3" spans="2:5" ht="12.75">
      <c r="B3" s="18" t="s">
        <v>76</v>
      </c>
      <c r="C3" s="18"/>
      <c r="D3" s="18"/>
      <c r="E3" s="18"/>
    </row>
    <row r="5" ht="2.25" customHeight="1"/>
    <row r="6" spans="1:3" ht="12.75">
      <c r="A6" s="16" t="s">
        <v>70</v>
      </c>
      <c r="B6" s="16"/>
      <c r="C6" s="16"/>
    </row>
    <row r="7" spans="1:5" ht="61.5" customHeight="1">
      <c r="A7" s="8" t="s">
        <v>0</v>
      </c>
      <c r="B7" s="8" t="s">
        <v>22</v>
      </c>
      <c r="C7" s="15" t="s">
        <v>77</v>
      </c>
      <c r="D7" s="15" t="s">
        <v>78</v>
      </c>
      <c r="E7" s="15" t="s">
        <v>79</v>
      </c>
    </row>
    <row r="8" spans="1:5" ht="15.75" customHeight="1">
      <c r="A8" s="3" t="s">
        <v>1</v>
      </c>
      <c r="B8" s="7" t="s">
        <v>23</v>
      </c>
      <c r="C8" s="9">
        <f>C9+C12+C14</f>
        <v>81694.5</v>
      </c>
      <c r="D8" s="9">
        <f>D9+D12+D14</f>
        <v>-4006.85</v>
      </c>
      <c r="E8" s="9">
        <f>E9+E12+E14</f>
        <v>77687.65000000001</v>
      </c>
    </row>
    <row r="9" spans="1:5" ht="15.75" customHeight="1">
      <c r="A9" s="3" t="s">
        <v>2</v>
      </c>
      <c r="B9" s="3" t="s">
        <v>3</v>
      </c>
      <c r="C9" s="9">
        <f>SUM(C10+C11)</f>
        <v>26491.7</v>
      </c>
      <c r="D9" s="9">
        <f>SUM(D10+D11)</f>
        <v>0</v>
      </c>
      <c r="E9" s="9">
        <f>SUM(E10+E11)</f>
        <v>26491.7</v>
      </c>
    </row>
    <row r="10" spans="1:5" ht="15.75" customHeight="1">
      <c r="A10" s="8" t="s">
        <v>48</v>
      </c>
      <c r="B10" s="4" t="s">
        <v>4</v>
      </c>
      <c r="C10" s="10">
        <v>14181.1</v>
      </c>
      <c r="D10" s="10">
        <v>0</v>
      </c>
      <c r="E10" s="10">
        <f>C10+D10</f>
        <v>14181.1</v>
      </c>
    </row>
    <row r="11" spans="1:5" ht="15.75" customHeight="1">
      <c r="A11" s="8" t="s">
        <v>49</v>
      </c>
      <c r="B11" s="4" t="s">
        <v>35</v>
      </c>
      <c r="C11" s="10">
        <v>12310.6</v>
      </c>
      <c r="D11" s="10">
        <v>0</v>
      </c>
      <c r="E11" s="10">
        <f>C11+D11</f>
        <v>12310.6</v>
      </c>
    </row>
    <row r="12" spans="1:5" ht="15.75" customHeight="1">
      <c r="A12" s="3" t="s">
        <v>32</v>
      </c>
      <c r="B12" s="3" t="s">
        <v>30</v>
      </c>
      <c r="C12" s="9">
        <f>C13</f>
        <v>9</v>
      </c>
      <c r="D12" s="9">
        <f>D13</f>
        <v>-6.85</v>
      </c>
      <c r="E12" s="9">
        <f>E13</f>
        <v>2.1500000000000004</v>
      </c>
    </row>
    <row r="13" spans="1:5" ht="14.25" customHeight="1">
      <c r="A13" s="8" t="s">
        <v>50</v>
      </c>
      <c r="B13" s="4" t="s">
        <v>31</v>
      </c>
      <c r="C13" s="10">
        <v>9</v>
      </c>
      <c r="D13" s="10">
        <v>-6.85</v>
      </c>
      <c r="E13" s="10">
        <f>C13+D13</f>
        <v>2.1500000000000004</v>
      </c>
    </row>
    <row r="14" spans="1:5" ht="15" customHeight="1">
      <c r="A14" s="3" t="s">
        <v>5</v>
      </c>
      <c r="B14" s="3" t="s">
        <v>6</v>
      </c>
      <c r="C14" s="9">
        <f>SUM(C15:C17)</f>
        <v>55193.8</v>
      </c>
      <c r="D14" s="9">
        <f>SUM(D15:D17)</f>
        <v>-4000</v>
      </c>
      <c r="E14" s="9">
        <f>SUM(E15:E17)</f>
        <v>51193.8</v>
      </c>
    </row>
    <row r="15" spans="1:5" ht="13.5" customHeight="1">
      <c r="A15" s="8" t="s">
        <v>51</v>
      </c>
      <c r="B15" s="4" t="s">
        <v>7</v>
      </c>
      <c r="C15" s="10">
        <v>6103.4</v>
      </c>
      <c r="D15" s="10">
        <v>-4000</v>
      </c>
      <c r="E15" s="10">
        <f>C15+D15</f>
        <v>2103.3999999999996</v>
      </c>
    </row>
    <row r="16" spans="1:5" ht="13.5" customHeight="1">
      <c r="A16" s="8" t="s">
        <v>52</v>
      </c>
      <c r="B16" s="4" t="s">
        <v>64</v>
      </c>
      <c r="C16" s="10">
        <v>27000</v>
      </c>
      <c r="D16" s="10">
        <v>0</v>
      </c>
      <c r="E16" s="10">
        <f>C16+D16</f>
        <v>27000</v>
      </c>
    </row>
    <row r="17" spans="1:5" ht="13.5" customHeight="1">
      <c r="A17" s="8" t="s">
        <v>52</v>
      </c>
      <c r="B17" s="4" t="s">
        <v>65</v>
      </c>
      <c r="C17" s="10">
        <v>22090.4</v>
      </c>
      <c r="D17" s="10">
        <v>0</v>
      </c>
      <c r="E17" s="10">
        <f>C17+D17</f>
        <v>22090.4</v>
      </c>
    </row>
    <row r="18" spans="1:5" ht="11.25" customHeight="1">
      <c r="A18" s="3"/>
      <c r="B18" s="7" t="s">
        <v>24</v>
      </c>
      <c r="C18" s="9">
        <f>C19+C27+C29+C33+C34</f>
        <v>23550.8</v>
      </c>
      <c r="D18" s="9">
        <f>D19+D27+D29+D33+D34</f>
        <v>-1167</v>
      </c>
      <c r="E18" s="9">
        <f>E19+E27+E29+E33+E34</f>
        <v>22383.8</v>
      </c>
    </row>
    <row r="19" spans="1:5" ht="26.25" customHeight="1">
      <c r="A19" s="3" t="s">
        <v>8</v>
      </c>
      <c r="B19" s="3" t="s">
        <v>9</v>
      </c>
      <c r="C19" s="9">
        <f>C20+C26</f>
        <v>7583.75</v>
      </c>
      <c r="D19" s="9">
        <f>D20+D26+D25</f>
        <v>-650</v>
      </c>
      <c r="E19" s="9">
        <f>E20+E26+E25</f>
        <v>6933.75</v>
      </c>
    </row>
    <row r="20" spans="1:5" ht="25.5" customHeight="1">
      <c r="A20" s="8" t="s">
        <v>10</v>
      </c>
      <c r="B20" s="4" t="s">
        <v>11</v>
      </c>
      <c r="C20" s="10">
        <f>C21+C22+C25</f>
        <v>7133.75</v>
      </c>
      <c r="D20" s="10">
        <f>D21+D22</f>
        <v>-650</v>
      </c>
      <c r="E20" s="10">
        <f>E21+E22</f>
        <v>6480</v>
      </c>
    </row>
    <row r="21" spans="1:5" ht="49.5" customHeight="1">
      <c r="A21" s="8" t="s">
        <v>42</v>
      </c>
      <c r="B21" s="4" t="s">
        <v>12</v>
      </c>
      <c r="C21" s="10">
        <v>7000</v>
      </c>
      <c r="D21" s="10">
        <v>-650</v>
      </c>
      <c r="E21" s="10">
        <f aca="true" t="shared" si="0" ref="E21:E26">C21+D21</f>
        <v>6350</v>
      </c>
    </row>
    <row r="22" spans="1:5" ht="39" customHeight="1">
      <c r="A22" s="8" t="s">
        <v>43</v>
      </c>
      <c r="B22" s="4" t="s">
        <v>13</v>
      </c>
      <c r="C22" s="10">
        <v>130</v>
      </c>
      <c r="D22" s="10">
        <v>0</v>
      </c>
      <c r="E22" s="10">
        <f t="shared" si="0"/>
        <v>130</v>
      </c>
    </row>
    <row r="23" spans="1:5" ht="12.75" hidden="1">
      <c r="A23" s="3" t="s">
        <v>14</v>
      </c>
      <c r="B23" s="3" t="s">
        <v>15</v>
      </c>
      <c r="C23" s="9">
        <f>SUM(C24)</f>
        <v>0</v>
      </c>
      <c r="D23" s="10"/>
      <c r="E23" s="10">
        <f t="shared" si="0"/>
        <v>0</v>
      </c>
    </row>
    <row r="24" spans="1:5" ht="25.5" hidden="1">
      <c r="A24" s="8" t="s">
        <v>16</v>
      </c>
      <c r="B24" s="4" t="s">
        <v>17</v>
      </c>
      <c r="C24" s="10">
        <v>0</v>
      </c>
      <c r="D24" s="10"/>
      <c r="E24" s="10">
        <f t="shared" si="0"/>
        <v>0</v>
      </c>
    </row>
    <row r="25" spans="1:5" ht="25.5">
      <c r="A25" s="8" t="s">
        <v>66</v>
      </c>
      <c r="B25" s="4" t="s">
        <v>67</v>
      </c>
      <c r="C25" s="10">
        <v>3.75</v>
      </c>
      <c r="D25" s="10">
        <v>0</v>
      </c>
      <c r="E25" s="10">
        <f t="shared" si="0"/>
        <v>3.75</v>
      </c>
    </row>
    <row r="26" spans="1:5" ht="13.5" customHeight="1">
      <c r="A26" s="8" t="s">
        <v>44</v>
      </c>
      <c r="B26" s="4" t="s">
        <v>28</v>
      </c>
      <c r="C26" s="10">
        <v>450</v>
      </c>
      <c r="D26" s="10">
        <v>0</v>
      </c>
      <c r="E26" s="10">
        <f t="shared" si="0"/>
        <v>450</v>
      </c>
    </row>
    <row r="27" spans="1:5" ht="13.5" customHeight="1">
      <c r="A27" s="3" t="s">
        <v>36</v>
      </c>
      <c r="B27" s="6" t="s">
        <v>37</v>
      </c>
      <c r="C27" s="9">
        <f>C28</f>
        <v>4800</v>
      </c>
      <c r="D27" s="9">
        <f>D28</f>
        <v>0</v>
      </c>
      <c r="E27" s="9">
        <f>E28</f>
        <v>4800</v>
      </c>
    </row>
    <row r="28" spans="1:5" ht="13.5" customHeight="1">
      <c r="A28" s="8" t="s">
        <v>45</v>
      </c>
      <c r="B28" s="4" t="s">
        <v>38</v>
      </c>
      <c r="C28" s="10">
        <v>4800</v>
      </c>
      <c r="D28" s="10">
        <v>0</v>
      </c>
      <c r="E28" s="10">
        <f>C28+D28</f>
        <v>4800</v>
      </c>
    </row>
    <row r="29" spans="1:5" ht="17.25" customHeight="1">
      <c r="A29" s="3" t="s">
        <v>26</v>
      </c>
      <c r="B29" s="3" t="s">
        <v>25</v>
      </c>
      <c r="C29" s="9">
        <f>C30+C31</f>
        <v>11000</v>
      </c>
      <c r="D29" s="9">
        <f>D30+D31</f>
        <v>-512</v>
      </c>
      <c r="E29" s="9">
        <f>E30+E31</f>
        <v>10488</v>
      </c>
    </row>
    <row r="30" spans="1:5" ht="28.5" customHeight="1">
      <c r="A30" s="8" t="s">
        <v>72</v>
      </c>
      <c r="B30" s="4" t="s">
        <v>73</v>
      </c>
      <c r="C30" s="10">
        <v>0</v>
      </c>
      <c r="D30" s="10">
        <v>588</v>
      </c>
      <c r="E30" s="10">
        <f>C30+D30</f>
        <v>588</v>
      </c>
    </row>
    <row r="31" spans="1:5" ht="14.25" customHeight="1">
      <c r="A31" s="8" t="s">
        <v>46</v>
      </c>
      <c r="B31" s="4" t="s">
        <v>27</v>
      </c>
      <c r="C31" s="10">
        <v>11000</v>
      </c>
      <c r="D31" s="10">
        <v>-1100</v>
      </c>
      <c r="E31" s="10">
        <f>C31+D31</f>
        <v>9900</v>
      </c>
    </row>
    <row r="32" spans="1:5" ht="14.25" customHeight="1">
      <c r="A32" s="3" t="s">
        <v>14</v>
      </c>
      <c r="B32" s="6" t="s">
        <v>34</v>
      </c>
      <c r="C32" s="9">
        <f>C33</f>
        <v>50</v>
      </c>
      <c r="D32" s="9">
        <f>D33</f>
        <v>-5</v>
      </c>
      <c r="E32" s="9">
        <f>E33</f>
        <v>45</v>
      </c>
    </row>
    <row r="33" spans="1:5" ht="14.25" customHeight="1">
      <c r="A33" s="8" t="s">
        <v>41</v>
      </c>
      <c r="B33" s="4" t="s">
        <v>17</v>
      </c>
      <c r="C33" s="10">
        <v>50</v>
      </c>
      <c r="D33" s="10">
        <v>-5</v>
      </c>
      <c r="E33" s="10">
        <f>C33+D33</f>
        <v>45</v>
      </c>
    </row>
    <row r="34" spans="1:5" ht="14.25" customHeight="1">
      <c r="A34" s="3" t="s">
        <v>60</v>
      </c>
      <c r="B34" s="6" t="s">
        <v>61</v>
      </c>
      <c r="C34" s="9">
        <f>C36</f>
        <v>117.05</v>
      </c>
      <c r="D34" s="9">
        <f>D36+D35</f>
        <v>0</v>
      </c>
      <c r="E34" s="9">
        <f>E36+E35</f>
        <v>117.05</v>
      </c>
    </row>
    <row r="35" spans="1:5" ht="14.25" customHeight="1">
      <c r="A35" s="8" t="s">
        <v>68</v>
      </c>
      <c r="B35" s="4" t="s">
        <v>69</v>
      </c>
      <c r="C35" s="10">
        <v>0</v>
      </c>
      <c r="D35" s="10">
        <v>0</v>
      </c>
      <c r="E35" s="10">
        <f>C35+D35</f>
        <v>0</v>
      </c>
    </row>
    <row r="36" spans="1:5" ht="14.25" customHeight="1">
      <c r="A36" s="8" t="s">
        <v>71</v>
      </c>
      <c r="B36" s="4" t="s">
        <v>61</v>
      </c>
      <c r="C36" s="10">
        <v>117.05</v>
      </c>
      <c r="D36" s="14">
        <v>0</v>
      </c>
      <c r="E36" s="10">
        <f>C36+D36</f>
        <v>117.05</v>
      </c>
    </row>
    <row r="37" spans="1:5" ht="42" customHeight="1">
      <c r="A37" s="3" t="s">
        <v>18</v>
      </c>
      <c r="B37" s="6" t="s">
        <v>19</v>
      </c>
      <c r="C37" s="12">
        <f>SUM(C38:C44)</f>
        <v>97048.69799999999</v>
      </c>
      <c r="D37" s="12">
        <f>SUM(D38:D44)</f>
        <v>9378.16</v>
      </c>
      <c r="E37" s="12">
        <f>SUM(E38:E44)</f>
        <v>106426.858</v>
      </c>
    </row>
    <row r="38" spans="1:5" ht="26.25" customHeight="1">
      <c r="A38" s="8" t="s">
        <v>54</v>
      </c>
      <c r="B38" s="4" t="s">
        <v>39</v>
      </c>
      <c r="C38" s="10">
        <v>10691.7</v>
      </c>
      <c r="D38" s="13">
        <v>0</v>
      </c>
      <c r="E38" s="10">
        <f aca="true" t="shared" si="1" ref="E38:E44">C38+D38</f>
        <v>10691.7</v>
      </c>
    </row>
    <row r="39" spans="1:5" ht="26.25" customHeight="1">
      <c r="A39" s="8" t="s">
        <v>63</v>
      </c>
      <c r="B39" s="4" t="s">
        <v>62</v>
      </c>
      <c r="C39" s="10">
        <v>67146.2</v>
      </c>
      <c r="D39" s="11">
        <v>0</v>
      </c>
      <c r="E39" s="10">
        <f t="shared" si="1"/>
        <v>67146.2</v>
      </c>
    </row>
    <row r="40" spans="1:5" ht="70.5" customHeight="1">
      <c r="A40" s="8" t="s">
        <v>55</v>
      </c>
      <c r="B40" s="4" t="s">
        <v>53</v>
      </c>
      <c r="C40" s="10">
        <v>5543</v>
      </c>
      <c r="D40" s="13">
        <v>0</v>
      </c>
      <c r="E40" s="10">
        <f t="shared" si="1"/>
        <v>5543</v>
      </c>
    </row>
    <row r="41" spans="1:5" ht="25.5" customHeight="1">
      <c r="A41" s="8" t="s">
        <v>56</v>
      </c>
      <c r="B41" s="4" t="s">
        <v>47</v>
      </c>
      <c r="C41" s="10">
        <v>7120.6</v>
      </c>
      <c r="D41" s="13">
        <v>271.5</v>
      </c>
      <c r="E41" s="10">
        <f t="shared" si="1"/>
        <v>7392.1</v>
      </c>
    </row>
    <row r="42" spans="1:5" ht="26.25" customHeight="1">
      <c r="A42" s="8" t="s">
        <v>58</v>
      </c>
      <c r="B42" s="4" t="s">
        <v>29</v>
      </c>
      <c r="C42" s="10">
        <v>598.508</v>
      </c>
      <c r="D42" s="11">
        <v>0</v>
      </c>
      <c r="E42" s="10">
        <f t="shared" si="1"/>
        <v>598.508</v>
      </c>
    </row>
    <row r="43" spans="1:5" ht="25.5" customHeight="1">
      <c r="A43" s="8" t="s">
        <v>57</v>
      </c>
      <c r="B43" s="4" t="s">
        <v>21</v>
      </c>
      <c r="C43" s="10">
        <v>662.9</v>
      </c>
      <c r="D43" s="13">
        <v>0</v>
      </c>
      <c r="E43" s="10">
        <f t="shared" si="1"/>
        <v>662.9</v>
      </c>
    </row>
    <row r="44" spans="1:5" ht="21" customHeight="1">
      <c r="A44" s="8" t="s">
        <v>59</v>
      </c>
      <c r="B44" s="4" t="s">
        <v>33</v>
      </c>
      <c r="C44" s="10">
        <v>5285.79</v>
      </c>
      <c r="D44" s="11">
        <v>9106.66</v>
      </c>
      <c r="E44" s="11">
        <f t="shared" si="1"/>
        <v>14392.45</v>
      </c>
    </row>
    <row r="45" spans="1:5" ht="12.75">
      <c r="A45" s="8"/>
      <c r="B45" s="3" t="s">
        <v>20</v>
      </c>
      <c r="C45" s="9">
        <f>C8+C18+C37</f>
        <v>202293.998</v>
      </c>
      <c r="D45" s="9">
        <f>D8+D18+D37</f>
        <v>4204.3099999999995</v>
      </c>
      <c r="E45" s="9">
        <f>E8+E18+E37</f>
        <v>206498.30800000002</v>
      </c>
    </row>
    <row r="46" spans="1:3" ht="12.75">
      <c r="A46" s="5"/>
      <c r="B46" s="5"/>
      <c r="C46" s="2"/>
    </row>
    <row r="47" spans="1:3" ht="12.75">
      <c r="A47" s="5"/>
      <c r="B47" s="5"/>
      <c r="C47" s="2"/>
    </row>
    <row r="48" spans="1:3" ht="12.75">
      <c r="A48" s="5"/>
      <c r="B48" s="5"/>
      <c r="C48" s="2"/>
    </row>
    <row r="49" spans="1:3" ht="12.75">
      <c r="A49" s="5" t="s">
        <v>40</v>
      </c>
      <c r="B49" s="5"/>
      <c r="C49" s="2"/>
    </row>
    <row r="50" spans="1:3" ht="12.75">
      <c r="A50" s="5"/>
      <c r="B50" s="5"/>
      <c r="C50" s="2"/>
    </row>
    <row r="51" spans="1:3" ht="12.75">
      <c r="A51" s="5"/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</sheetData>
  <sheetProtection/>
  <mergeCells count="4">
    <mergeCell ref="A6:C6"/>
    <mergeCell ref="B1:E1"/>
    <mergeCell ref="B2:E2"/>
    <mergeCell ref="B3:E3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7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2017-12-18T07:15:51Z</cp:lastPrinted>
  <dcterms:created xsi:type="dcterms:W3CDTF">1996-10-08T23:32:33Z</dcterms:created>
  <dcterms:modified xsi:type="dcterms:W3CDTF">2017-12-25T06:40:02Z</dcterms:modified>
  <cp:category/>
  <cp:version/>
  <cp:contentType/>
  <cp:contentStatus/>
</cp:coreProperties>
</file>