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<sst xmlns="http://schemas.openxmlformats.org/spreadsheetml/2006/main" count="565" uniqueCount="213">
  <si>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</si>
  <si>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</si>
  <si>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</si>
  <si>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</si>
  <si>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</si>
  <si>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</si>
  <si>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</si>
  <si>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</si>
  <si>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</si>
  <si>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</si>
  <si>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</si>
  <si>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</si>
  <si>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</si>
  <si>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</si>
  <si>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</si>
  <si>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</si>
  <si>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</si>
  <si>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</si>
  <si>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</si>
  <si>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</si>
  <si>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</si>
  <si>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</si>
  <si>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</si>
  <si>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</si>
  <si>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</si>
  <si>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</si>
  <si>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</si>
  <si>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</si>
  <si>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</si>
  <si>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</si>
  <si>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</si>
  <si>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</si>
  <si>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</si>
  <si>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</si>
  <si>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</si>
  <si>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</si>
  <si>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</si>
  <si>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</si>
  <si>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</si>
  <si>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</si>
  <si>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</si>
  <si>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</si>
  <si>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</si>
  <si>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</si>
  <si>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</si>
  <si>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</si>
  <si>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</si>
  <si>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</si>
  <si>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</si>
  <si>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</si>
  <si>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</si>
  <si>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</si>
  <si>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</si>
  <si>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</si>
  <si>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</si>
  <si>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</si>
  <si>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</si>
  <si>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</si>
  <si>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</si>
  <si>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</si>
  <si>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</si>
  <si>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</si>
  <si>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</si>
  <si>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</si>
  <si>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</si>
  <si>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</si>
  <si>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</si>
  <si>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</si>
  <si>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</si>
  <si>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</si>
  <si>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</si>
  <si>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</si>
  <si>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</si>
  <si>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</si>
  <si>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</si>
  <si>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</si>
  <si>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</si>
  <si>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</si>
  <si>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</si>
  <si>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</si>
  <si>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</si>
  <si>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</si>
  <si>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</si>
  <si>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</si>
  <si>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</si>
  <si>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</si>
  <si>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</si>
  <si>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</si>
  <si>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</si>
  <si>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</si>
  <si>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</si>
  <si>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</si>
  <si>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</si>
  <si>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</si>
  <si>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</si>
  <si>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</si>
  <si>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</si>
  <si>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</si>
  <si>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</si>
  <si>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</si>
  <si>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</si>
  <si>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0501</t>
  </si>
  <si>
    <t>0502</t>
  </si>
  <si>
    <t>0503</t>
  </si>
  <si>
    <t>414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</si>
  <si>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</si>
  <si>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</si>
  <si>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</si>
  <si>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</si>
  <si>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</si>
  <si>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</si>
  <si>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</si>
  <si>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</si>
  <si>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</si>
  <si>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</si>
  <si>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</si>
  <si>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</si>
  <si>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</si>
  <si>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</si>
  <si>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</si>
  <si>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</si>
  <si>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</si>
  <si>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</si>
  <si>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</si>
  <si>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</si>
  <si>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</si>
  <si>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</si>
  <si>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</si>
  <si>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</si>
  <si>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</si>
  <si>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</si>
  <si>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</si>
  <si>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</si>
  <si>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</si>
  <si>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</si>
  <si>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</si>
  <si>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</si>
  <si>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</si>
  <si>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</si>
  <si>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</si>
  <si>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</si>
  <si>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</si>
  <si>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</si>
  <si>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</si>
  <si>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</si>
  <si>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0106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</si>
  <si>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</si>
  <si>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</si>
  <si>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</si>
  <si>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</si>
  <si>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322</t>
  </si>
  <si>
    <t>6180015070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</si>
  <si>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плановый период 2021 и 2022 годы</t>
  </si>
  <si>
    <t xml:space="preserve">  Приложение №12.1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</si>
  <si>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</si>
  <si>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</si>
  <si>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8110000000</t>
  </si>
  <si>
    <t>8110015170</t>
  </si>
  <si>
    <t>8110015180</t>
  </si>
  <si>
    <t>8110015510</t>
  </si>
  <si>
    <t>8110015520</t>
  </si>
  <si>
    <t>8120000000</t>
  </si>
  <si>
    <t>8120015090</t>
  </si>
  <si>
    <t>8120015100</t>
  </si>
  <si>
    <t>8130015390</t>
  </si>
  <si>
    <t>8130015540</t>
  </si>
  <si>
    <t>8130015611</t>
  </si>
  <si>
    <t>8130015610</t>
  </si>
  <si>
    <t>81300S0140</t>
  </si>
  <si>
    <t>8130016180</t>
  </si>
  <si>
    <t>8130016210</t>
  </si>
  <si>
    <t>8130016340</t>
  </si>
  <si>
    <t>8140000000</t>
  </si>
  <si>
    <t>8140012900</t>
  </si>
  <si>
    <t>8140015200</t>
  </si>
  <si>
    <t>8140015210</t>
  </si>
  <si>
    <t>8140015220</t>
  </si>
  <si>
    <t>81400S0200</t>
  </si>
  <si>
    <t>8140016340</t>
  </si>
  <si>
    <t>8140016400</t>
  </si>
  <si>
    <t>8150000000</t>
  </si>
  <si>
    <t>8150012500</t>
  </si>
  <si>
    <t>8150012600</t>
  </si>
  <si>
    <t>8150015630</t>
  </si>
  <si>
    <t>81500S0360</t>
  </si>
  <si>
    <t>8150S0361</t>
  </si>
  <si>
    <t>81500S0361</t>
  </si>
  <si>
    <t>81500S0363</t>
  </si>
  <si>
    <t>8160000000</t>
  </si>
  <si>
    <t>8160015230</t>
  </si>
  <si>
    <t>8160015340</t>
  </si>
  <si>
    <t>8160018310</t>
  </si>
  <si>
    <t>8170000000</t>
  </si>
  <si>
    <t>8170015380</t>
  </si>
  <si>
    <t>8170015410</t>
  </si>
  <si>
    <t>8170015420</t>
  </si>
  <si>
    <t>8170015530</t>
  </si>
  <si>
    <t>8170015613</t>
  </si>
  <si>
    <t>8170016340</t>
  </si>
  <si>
    <t>8170016180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</si>
  <si>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</si>
  <si>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</si>
  <si>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</si>
  <si>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</si>
  <si>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бюджет на 2021г.</t>
  </si>
  <si>
    <t xml:space="preserve"> бюджет на 2022г.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</si>
  <si>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</si>
  <si>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</si>
  <si>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1004</t>
  </si>
  <si>
    <t>81404L4970</t>
  </si>
  <si>
    <t>81400L4970</t>
  </si>
  <si>
    <t>Мероприятия по предоставлению социальных выплат на приобретение (строительство) жилья молодежи в рамках подпрограммы 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</si>
  <si>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№63  от  27.03.2020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</si>
</sst>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5" fillId="6" borderId="10" xfId="0" applyNumberFormat="1" applyFont="1" applyFill="1" applyBorder="1" applyAlignment="1" applyProtection="1">
      <alignment horizontal="center" vertical="center" wrapText="1"/>
      <protection/>
    </xf>
    <xf numFmtId="2" fontId="6" fillId="6" borderId="10" xfId="0" applyNumberFormat="1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4"/>
  <sheetViews>
    <sheetView showGridLines="0" tabSelected="1" zoomScalePageLayoutView="0" workbookViewId="0" topLeftCell="A1">
      <selection activeCell="A7" sqref="A7:F7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6.57421875" style="0" customWidth="1"/>
    <col min="7" max="7" width="15.28125" style="0" customWidth="1"/>
    <col min="8" max="9" width="9.140625" style="0" customWidth="1"/>
  </cols>
  <sheetData>
    <row r="1" spans="1:9" ht="12.75">
      <c r="A1" s="49"/>
      <c r="B1" s="49"/>
      <c r="C1" s="49"/>
      <c r="D1" s="49"/>
      <c r="E1" s="49"/>
      <c r="F1" s="49"/>
      <c r="G1" s="50"/>
      <c r="H1" s="1"/>
      <c r="I1" s="1"/>
    </row>
    <row r="2" spans="1:9" ht="12.75">
      <c r="A2" s="2"/>
      <c r="B2" s="1"/>
      <c r="C2" s="1"/>
      <c r="D2" s="1"/>
      <c r="E2" s="1"/>
      <c r="F2" s="49" t="s">
        <v>153</v>
      </c>
      <c r="G2" s="50"/>
      <c r="H2" s="1"/>
      <c r="I2" s="1"/>
    </row>
    <row r="3" spans="1:9" ht="14.25">
      <c r="A3" s="51" t="s">
        <v>140</v>
      </c>
      <c r="B3" s="51"/>
      <c r="C3" s="51"/>
      <c r="D3" s="51"/>
      <c r="E3" s="51"/>
      <c r="F3" s="51"/>
      <c r="G3" s="52"/>
      <c r="H3" s="3"/>
      <c r="I3" s="3"/>
    </row>
    <row r="4" spans="1:9" ht="14.25">
      <c r="A4" s="51" t="s">
        <v>141</v>
      </c>
      <c r="B4" s="50"/>
      <c r="C4" s="50"/>
      <c r="D4" s="50"/>
      <c r="E4" s="50"/>
      <c r="F4" s="50"/>
      <c r="G4" s="50"/>
      <c r="H4" s="3"/>
      <c r="I4" s="3"/>
    </row>
    <row r="5" spans="1:9" ht="12.75">
      <c r="A5" s="49" t="s">
        <v>212</v>
      </c>
      <c r="B5" s="50"/>
      <c r="C5" s="50"/>
      <c r="D5" s="50"/>
      <c r="E5" s="50"/>
      <c r="F5" s="50"/>
      <c r="G5" s="50"/>
      <c r="H5" s="1"/>
      <c r="I5" s="1"/>
    </row>
    <row r="6" spans="1:9" ht="12.75">
      <c r="A6" s="51"/>
      <c r="B6" s="50"/>
      <c r="C6" s="50"/>
      <c r="D6" s="50"/>
      <c r="E6" s="50"/>
      <c r="F6" s="50"/>
      <c r="G6" s="50"/>
      <c r="H6" s="4"/>
      <c r="I6" s="4"/>
    </row>
    <row r="7" spans="1:7" ht="37.5" customHeight="1">
      <c r="A7" s="53" t="s">
        <v>152</v>
      </c>
      <c r="B7" s="54"/>
      <c r="C7" s="54"/>
      <c r="D7" s="54"/>
      <c r="E7" s="54"/>
      <c r="F7" s="54"/>
      <c r="G7" s="37"/>
    </row>
    <row r="8" spans="1:6" ht="12.75">
      <c r="A8" s="47"/>
      <c r="B8" s="48"/>
      <c r="C8" s="48"/>
      <c r="D8" s="48"/>
      <c r="E8" s="48"/>
      <c r="F8" s="48"/>
    </row>
    <row r="9" spans="1:6" ht="12.75">
      <c r="A9" s="47"/>
      <c r="B9" s="48"/>
      <c r="C9" s="48"/>
      <c r="D9" s="48"/>
      <c r="E9" s="48"/>
      <c r="F9" s="48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7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204</v>
      </c>
      <c r="G11" s="6" t="s">
        <v>205</v>
      </c>
    </row>
    <row r="12" spans="1:7" ht="12.75">
      <c r="A12" s="7" t="s">
        <v>6</v>
      </c>
      <c r="B12" s="8"/>
      <c r="C12" s="8"/>
      <c r="D12" s="8"/>
      <c r="E12" s="8"/>
      <c r="F12" s="9">
        <f>F13+F66</f>
        <v>131471.43</v>
      </c>
      <c r="G12" s="9">
        <f>G13+G66</f>
        <v>126199.55</v>
      </c>
    </row>
    <row r="13" spans="1:7" ht="22.5">
      <c r="A13" s="17" t="s">
        <v>7</v>
      </c>
      <c r="B13" s="18" t="s">
        <v>8</v>
      </c>
      <c r="C13" s="18"/>
      <c r="D13" s="18"/>
      <c r="E13" s="18"/>
      <c r="F13" s="19">
        <f>F14+F21+F36</f>
        <v>27795.63</v>
      </c>
      <c r="G13" s="19">
        <f>G14+G21+G36</f>
        <v>28406.14</v>
      </c>
    </row>
    <row r="14" spans="1:7" ht="33.75" outlineLevel="1">
      <c r="A14" s="10" t="s">
        <v>9</v>
      </c>
      <c r="B14" s="11" t="s">
        <v>10</v>
      </c>
      <c r="C14" s="11"/>
      <c r="D14" s="11"/>
      <c r="E14" s="11"/>
      <c r="F14" s="12">
        <f>F15+F18</f>
        <v>15580.800000000001</v>
      </c>
      <c r="G14" s="12">
        <f>G15+G18</f>
        <v>15892.4</v>
      </c>
    </row>
    <row r="15" spans="1:7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13943.400000000001</v>
      </c>
      <c r="G15" s="12">
        <f>G16+G17</f>
        <v>14222.3</v>
      </c>
    </row>
    <row r="16" spans="1:7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f>10689.1+26.2</f>
        <v>10715.300000000001</v>
      </c>
      <c r="G16" s="15">
        <f>10902.9+26.7</f>
        <v>10929.6</v>
      </c>
    </row>
    <row r="17" spans="1:7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3228.1</v>
      </c>
      <c r="G17" s="15">
        <v>3292.7</v>
      </c>
    </row>
    <row r="18" spans="1:7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1637.4</v>
      </c>
      <c r="G18" s="12">
        <f>G19+G20</f>
        <v>1670.1</v>
      </c>
    </row>
    <row r="19" spans="1:7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f>1249.8+10.2</f>
        <v>1260</v>
      </c>
      <c r="G19" s="15">
        <f>1274.8+10.4</f>
        <v>1285.2</v>
      </c>
    </row>
    <row r="20" spans="1:7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377.4</v>
      </c>
      <c r="G20" s="15">
        <v>384.9</v>
      </c>
    </row>
    <row r="21" spans="1:7" ht="22.5" outlineLevel="1">
      <c r="A21" s="10" t="s">
        <v>21</v>
      </c>
      <c r="B21" s="11" t="s">
        <v>22</v>
      </c>
      <c r="C21" s="11"/>
      <c r="D21" s="11"/>
      <c r="E21" s="11"/>
      <c r="F21" s="12">
        <f>F24+F22+F32+F34</f>
        <v>7612.900000000001</v>
      </c>
      <c r="G21" s="12">
        <f>G24+G22+G32+G34</f>
        <v>7700.64</v>
      </c>
    </row>
    <row r="22" spans="1:7" ht="45" outlineLevel="1">
      <c r="A22" s="34" t="s">
        <v>129</v>
      </c>
      <c r="B22" s="28" t="s">
        <v>131</v>
      </c>
      <c r="C22" s="28"/>
      <c r="D22" s="28"/>
      <c r="E22" s="28"/>
      <c r="F22" s="35">
        <f>F23</f>
        <v>300</v>
      </c>
      <c r="G22" s="35">
        <f>G23</f>
        <v>300</v>
      </c>
    </row>
    <row r="23" spans="1:7" ht="67.5" outlineLevel="1">
      <c r="A23" s="30" t="s">
        <v>132</v>
      </c>
      <c r="B23" s="31" t="s">
        <v>131</v>
      </c>
      <c r="C23" s="31" t="s">
        <v>120</v>
      </c>
      <c r="D23" s="31" t="s">
        <v>130</v>
      </c>
      <c r="E23" s="31" t="s">
        <v>133</v>
      </c>
      <c r="F23" s="36">
        <v>300</v>
      </c>
      <c r="G23" s="36">
        <v>300</v>
      </c>
    </row>
    <row r="24" spans="1:7" ht="67.5" outlineLevel="2">
      <c r="A24" s="10" t="s">
        <v>23</v>
      </c>
      <c r="B24" s="11" t="s">
        <v>24</v>
      </c>
      <c r="C24" s="11"/>
      <c r="D24" s="11"/>
      <c r="E24" s="11"/>
      <c r="F24" s="12">
        <f>SUM(F25:F31)</f>
        <v>7205.860000000001</v>
      </c>
      <c r="G24" s="12">
        <f>SUM(G25:G31)</f>
        <v>7293.6</v>
      </c>
    </row>
    <row r="25" spans="1:7" ht="22.5" outlineLevel="7">
      <c r="A25" s="13" t="s">
        <v>13</v>
      </c>
      <c r="B25" s="14" t="s">
        <v>24</v>
      </c>
      <c r="C25" s="14" t="s">
        <v>14</v>
      </c>
      <c r="D25" s="14" t="s">
        <v>15</v>
      </c>
      <c r="E25" s="14" t="s">
        <v>16</v>
      </c>
      <c r="F25" s="15">
        <v>2984.4</v>
      </c>
      <c r="G25" s="15">
        <v>3044.1</v>
      </c>
    </row>
    <row r="26" spans="1:7" ht="45" outlineLevel="7">
      <c r="A26" s="13" t="s">
        <v>25</v>
      </c>
      <c r="B26" s="14" t="s">
        <v>24</v>
      </c>
      <c r="C26" s="14" t="s">
        <v>14</v>
      </c>
      <c r="D26" s="14" t="s">
        <v>15</v>
      </c>
      <c r="E26" s="14" t="s">
        <v>26</v>
      </c>
      <c r="F26" s="15">
        <v>3.6</v>
      </c>
      <c r="G26" s="15">
        <v>3.6</v>
      </c>
    </row>
    <row r="27" spans="1:7" ht="67.5" outlineLevel="7">
      <c r="A27" s="13" t="s">
        <v>17</v>
      </c>
      <c r="B27" s="14" t="s">
        <v>24</v>
      </c>
      <c r="C27" s="14" t="s">
        <v>14</v>
      </c>
      <c r="D27" s="14" t="s">
        <v>15</v>
      </c>
      <c r="E27" s="14" t="s">
        <v>18</v>
      </c>
      <c r="F27" s="15">
        <v>901.3</v>
      </c>
      <c r="G27" s="15">
        <v>919.3</v>
      </c>
    </row>
    <row r="28" spans="1:7" ht="33.75" outlineLevel="7">
      <c r="A28" s="13" t="s">
        <v>27</v>
      </c>
      <c r="B28" s="14" t="s">
        <v>24</v>
      </c>
      <c r="C28" s="14" t="s">
        <v>14</v>
      </c>
      <c r="D28" s="14" t="s">
        <v>15</v>
      </c>
      <c r="E28" s="14" t="s">
        <v>28</v>
      </c>
      <c r="F28" s="15">
        <v>1223</v>
      </c>
      <c r="G28" s="15">
        <v>1226</v>
      </c>
    </row>
    <row r="29" spans="1:7" ht="33.75" outlineLevel="7">
      <c r="A29" s="13" t="s">
        <v>29</v>
      </c>
      <c r="B29" s="14" t="s">
        <v>24</v>
      </c>
      <c r="C29" s="14" t="s">
        <v>14</v>
      </c>
      <c r="D29" s="14" t="s">
        <v>15</v>
      </c>
      <c r="E29" s="14" t="s">
        <v>30</v>
      </c>
      <c r="F29" s="15">
        <v>2027.96</v>
      </c>
      <c r="G29" s="15">
        <v>2035</v>
      </c>
    </row>
    <row r="30" spans="1:7" ht="22.5" outlineLevel="7">
      <c r="A30" s="13" t="s">
        <v>31</v>
      </c>
      <c r="B30" s="14" t="s">
        <v>24</v>
      </c>
      <c r="C30" s="14" t="s">
        <v>14</v>
      </c>
      <c r="D30" s="14" t="s">
        <v>15</v>
      </c>
      <c r="E30" s="14" t="s">
        <v>32</v>
      </c>
      <c r="F30" s="15">
        <v>63</v>
      </c>
      <c r="G30" s="15">
        <v>63</v>
      </c>
    </row>
    <row r="31" spans="1:7" ht="12.75" outlineLevel="7">
      <c r="A31" s="13" t="s">
        <v>33</v>
      </c>
      <c r="B31" s="14" t="s">
        <v>24</v>
      </c>
      <c r="C31" s="14" t="s">
        <v>14</v>
      </c>
      <c r="D31" s="14" t="s">
        <v>15</v>
      </c>
      <c r="E31" s="14" t="s">
        <v>34</v>
      </c>
      <c r="F31" s="15">
        <v>2.6</v>
      </c>
      <c r="G31" s="15">
        <v>2.6</v>
      </c>
    </row>
    <row r="32" spans="1:7" ht="56.25" outlineLevel="7">
      <c r="A32" s="38" t="s">
        <v>155</v>
      </c>
      <c r="B32" s="33" t="s">
        <v>151</v>
      </c>
      <c r="C32" s="33"/>
      <c r="D32" s="33"/>
      <c r="E32" s="33"/>
      <c r="F32" s="29">
        <f>F33</f>
        <v>100</v>
      </c>
      <c r="G32" s="29">
        <f>G33</f>
        <v>100</v>
      </c>
    </row>
    <row r="33" spans="1:7" ht="12.75" outlineLevel="7">
      <c r="A33" s="13" t="s">
        <v>147</v>
      </c>
      <c r="B33" s="14" t="s">
        <v>151</v>
      </c>
      <c r="C33" s="14" t="s">
        <v>14</v>
      </c>
      <c r="D33" s="14" t="s">
        <v>15</v>
      </c>
      <c r="E33" s="14" t="s">
        <v>30</v>
      </c>
      <c r="F33" s="15">
        <v>100</v>
      </c>
      <c r="G33" s="15">
        <v>100</v>
      </c>
    </row>
    <row r="34" spans="1:7" ht="101.25" outlineLevel="7">
      <c r="A34" s="10" t="s">
        <v>206</v>
      </c>
      <c r="B34" s="33" t="s">
        <v>207</v>
      </c>
      <c r="C34" s="33"/>
      <c r="D34" s="33"/>
      <c r="E34" s="33"/>
      <c r="F34" s="29">
        <f>F35</f>
        <v>7.04</v>
      </c>
      <c r="G34" s="29">
        <f>G35</f>
        <v>7.04</v>
      </c>
    </row>
    <row r="35" spans="1:7" ht="33.75" outlineLevel="7">
      <c r="A35" s="13" t="s">
        <v>29</v>
      </c>
      <c r="B35" s="14" t="s">
        <v>207</v>
      </c>
      <c r="C35" s="14" t="s">
        <v>14</v>
      </c>
      <c r="D35" s="14" t="s">
        <v>15</v>
      </c>
      <c r="E35" s="14" t="s">
        <v>30</v>
      </c>
      <c r="F35" s="15">
        <v>7.04</v>
      </c>
      <c r="G35" s="15">
        <v>7.04</v>
      </c>
    </row>
    <row r="36" spans="1:7" ht="12.75" outlineLevel="1">
      <c r="A36" s="10" t="s">
        <v>35</v>
      </c>
      <c r="B36" s="11" t="s">
        <v>36</v>
      </c>
      <c r="C36" s="11"/>
      <c r="D36" s="11"/>
      <c r="E36" s="11"/>
      <c r="F36" s="12">
        <f>F37+F39+F41+F43+F45+F47+F49+F51+F53+F57+F59+F61</f>
        <v>4601.93</v>
      </c>
      <c r="G36" s="12">
        <f>G37+G39+G41+G43+G45+G47+G49+G51+G53+G57+G59+G61</f>
        <v>4813.1</v>
      </c>
    </row>
    <row r="37" spans="1:7" ht="33.75" outlineLevel="2">
      <c r="A37" s="10" t="s">
        <v>37</v>
      </c>
      <c r="B37" s="11" t="s">
        <v>38</v>
      </c>
      <c r="C37" s="11"/>
      <c r="D37" s="11"/>
      <c r="E37" s="11"/>
      <c r="F37" s="12">
        <f>F38</f>
        <v>122.5</v>
      </c>
      <c r="G37" s="12">
        <f>G38</f>
        <v>125</v>
      </c>
    </row>
    <row r="38" spans="1:7" ht="12.75" outlineLevel="7">
      <c r="A38" s="13" t="s">
        <v>39</v>
      </c>
      <c r="B38" s="14" t="s">
        <v>38</v>
      </c>
      <c r="C38" s="14" t="s">
        <v>14</v>
      </c>
      <c r="D38" s="14" t="s">
        <v>101</v>
      </c>
      <c r="E38" s="14" t="s">
        <v>41</v>
      </c>
      <c r="F38" s="15">
        <v>122.5</v>
      </c>
      <c r="G38" s="15">
        <v>125</v>
      </c>
    </row>
    <row r="39" spans="1:7" ht="45" outlineLevel="2">
      <c r="A39" s="10" t="s">
        <v>42</v>
      </c>
      <c r="B39" s="11" t="s">
        <v>43</v>
      </c>
      <c r="C39" s="11"/>
      <c r="D39" s="11"/>
      <c r="E39" s="11"/>
      <c r="F39" s="12">
        <f>F40</f>
        <v>80</v>
      </c>
      <c r="G39" s="12">
        <f>G40</f>
        <v>80</v>
      </c>
    </row>
    <row r="40" spans="1:7" ht="12.75" outlineLevel="7">
      <c r="A40" s="13" t="s">
        <v>39</v>
      </c>
      <c r="B40" s="14" t="s">
        <v>43</v>
      </c>
      <c r="C40" s="14" t="s">
        <v>14</v>
      </c>
      <c r="D40" s="14" t="s">
        <v>145</v>
      </c>
      <c r="E40" s="14" t="s">
        <v>41</v>
      </c>
      <c r="F40" s="15">
        <v>80</v>
      </c>
      <c r="G40" s="15">
        <v>80</v>
      </c>
    </row>
    <row r="41" spans="1:7" ht="45" outlineLevel="2">
      <c r="A41" s="10" t="s">
        <v>44</v>
      </c>
      <c r="B41" s="11" t="s">
        <v>45</v>
      </c>
      <c r="C41" s="11"/>
      <c r="D41" s="11"/>
      <c r="E41" s="11"/>
      <c r="F41" s="12">
        <f>F42</f>
        <v>42.9</v>
      </c>
      <c r="G41" s="12">
        <f>G42</f>
        <v>43.8</v>
      </c>
    </row>
    <row r="42" spans="1:7" ht="12.75" outlineLevel="7">
      <c r="A42" s="13" t="s">
        <v>39</v>
      </c>
      <c r="B42" s="14" t="s">
        <v>45</v>
      </c>
      <c r="C42" s="14" t="s">
        <v>14</v>
      </c>
      <c r="D42" s="14" t="s">
        <v>101</v>
      </c>
      <c r="E42" s="14" t="s">
        <v>41</v>
      </c>
      <c r="F42" s="15">
        <v>42.9</v>
      </c>
      <c r="G42" s="15">
        <v>43.8</v>
      </c>
    </row>
    <row r="43" spans="1:7" ht="56.25" outlineLevel="2">
      <c r="A43" s="10" t="s">
        <v>46</v>
      </c>
      <c r="B43" s="11" t="s">
        <v>47</v>
      </c>
      <c r="C43" s="11"/>
      <c r="D43" s="11"/>
      <c r="E43" s="11"/>
      <c r="F43" s="12">
        <f>F44</f>
        <v>0</v>
      </c>
      <c r="G43" s="12">
        <f>G44</f>
        <v>0</v>
      </c>
    </row>
    <row r="44" spans="1:7" ht="12.75" outlineLevel="7">
      <c r="A44" s="13" t="s">
        <v>39</v>
      </c>
      <c r="B44" s="14" t="s">
        <v>47</v>
      </c>
      <c r="C44" s="14" t="s">
        <v>14</v>
      </c>
      <c r="D44" s="14" t="s">
        <v>102</v>
      </c>
      <c r="E44" s="14" t="s">
        <v>41</v>
      </c>
      <c r="F44" s="15">
        <v>0</v>
      </c>
      <c r="G44" s="15">
        <v>0</v>
      </c>
    </row>
    <row r="45" spans="1:7" ht="56.25" outlineLevel="2">
      <c r="A45" s="10" t="s">
        <v>48</v>
      </c>
      <c r="B45" s="11" t="s">
        <v>49</v>
      </c>
      <c r="C45" s="11"/>
      <c r="D45" s="11"/>
      <c r="E45" s="11"/>
      <c r="F45" s="12">
        <f>F46</f>
        <v>150</v>
      </c>
      <c r="G45" s="12">
        <f>G46</f>
        <v>150</v>
      </c>
    </row>
    <row r="46" spans="1:7" ht="12.75" outlineLevel="7">
      <c r="A46" s="13" t="s">
        <v>39</v>
      </c>
      <c r="B46" s="14" t="s">
        <v>49</v>
      </c>
      <c r="C46" s="14" t="s">
        <v>14</v>
      </c>
      <c r="D46" s="14" t="s">
        <v>145</v>
      </c>
      <c r="E46" s="14" t="s">
        <v>41</v>
      </c>
      <c r="F46" s="15">
        <v>150</v>
      </c>
      <c r="G46" s="15">
        <v>150</v>
      </c>
    </row>
    <row r="47" spans="1:7" ht="45" outlineLevel="2">
      <c r="A47" s="10" t="s">
        <v>50</v>
      </c>
      <c r="B47" s="11" t="s">
        <v>51</v>
      </c>
      <c r="C47" s="11"/>
      <c r="D47" s="11"/>
      <c r="E47" s="11"/>
      <c r="F47" s="12">
        <f>F48</f>
        <v>100</v>
      </c>
      <c r="G47" s="12">
        <f>G48</f>
        <v>102</v>
      </c>
    </row>
    <row r="48" spans="1:7" ht="12.75" outlineLevel="7">
      <c r="A48" s="13" t="s">
        <v>39</v>
      </c>
      <c r="B48" s="14" t="s">
        <v>51</v>
      </c>
      <c r="C48" s="14" t="s">
        <v>14</v>
      </c>
      <c r="D48" s="14" t="s">
        <v>102</v>
      </c>
      <c r="E48" s="14" t="s">
        <v>41</v>
      </c>
      <c r="F48" s="15">
        <v>100</v>
      </c>
      <c r="G48" s="15">
        <v>102</v>
      </c>
    </row>
    <row r="49" spans="1:7" ht="78.75" outlineLevel="2">
      <c r="A49" s="10" t="s">
        <v>52</v>
      </c>
      <c r="B49" s="11" t="s">
        <v>53</v>
      </c>
      <c r="C49" s="11"/>
      <c r="D49" s="11"/>
      <c r="E49" s="11"/>
      <c r="F49" s="12">
        <f>F50</f>
        <v>160</v>
      </c>
      <c r="G49" s="12">
        <f>G50</f>
        <v>160</v>
      </c>
    </row>
    <row r="50" spans="1:7" ht="12.75" outlineLevel="7">
      <c r="A50" s="13" t="s">
        <v>39</v>
      </c>
      <c r="B50" s="14" t="s">
        <v>53</v>
      </c>
      <c r="C50" s="14" t="s">
        <v>14</v>
      </c>
      <c r="D50" s="14" t="s">
        <v>145</v>
      </c>
      <c r="E50" s="14" t="s">
        <v>41</v>
      </c>
      <c r="F50" s="15">
        <v>160</v>
      </c>
      <c r="G50" s="15">
        <v>160</v>
      </c>
    </row>
    <row r="51" spans="1:7" ht="33.75" outlineLevel="2">
      <c r="A51" s="10" t="s">
        <v>54</v>
      </c>
      <c r="B51" s="11" t="s">
        <v>55</v>
      </c>
      <c r="C51" s="11"/>
      <c r="D51" s="11"/>
      <c r="E51" s="11"/>
      <c r="F51" s="12">
        <v>100</v>
      </c>
      <c r="G51" s="12">
        <v>100</v>
      </c>
    </row>
    <row r="52" spans="1:7" ht="12.75" outlineLevel="7">
      <c r="A52" s="13" t="s">
        <v>56</v>
      </c>
      <c r="B52" s="14" t="s">
        <v>55</v>
      </c>
      <c r="C52" s="14" t="s">
        <v>14</v>
      </c>
      <c r="D52" s="14" t="s">
        <v>57</v>
      </c>
      <c r="E52" s="14" t="s">
        <v>58</v>
      </c>
      <c r="F52" s="15">
        <v>100</v>
      </c>
      <c r="G52" s="15">
        <v>100</v>
      </c>
    </row>
    <row r="53" spans="1:7" ht="56.25" outlineLevel="2">
      <c r="A53" s="10" t="s">
        <v>59</v>
      </c>
      <c r="B53" s="11" t="s">
        <v>60</v>
      </c>
      <c r="C53" s="11"/>
      <c r="D53" s="11"/>
      <c r="E53" s="11"/>
      <c r="F53" s="12">
        <f>SUM(F54:F56)</f>
        <v>345</v>
      </c>
      <c r="G53" s="12">
        <f>SUM(G54:G56)</f>
        <v>345</v>
      </c>
    </row>
    <row r="54" spans="1:7" ht="33.75" outlineLevel="7">
      <c r="A54" s="13" t="s">
        <v>29</v>
      </c>
      <c r="B54" s="14" t="s">
        <v>60</v>
      </c>
      <c r="C54" s="14" t="s">
        <v>14</v>
      </c>
      <c r="D54" s="14" t="s">
        <v>40</v>
      </c>
      <c r="E54" s="14" t="s">
        <v>30</v>
      </c>
      <c r="F54" s="15">
        <v>150</v>
      </c>
      <c r="G54" s="15">
        <v>150</v>
      </c>
    </row>
    <row r="55" spans="1:7" ht="12.75" outlineLevel="7">
      <c r="A55" s="13" t="s">
        <v>33</v>
      </c>
      <c r="B55" s="14" t="s">
        <v>60</v>
      </c>
      <c r="C55" s="14" t="s">
        <v>14</v>
      </c>
      <c r="D55" s="14" t="s">
        <v>40</v>
      </c>
      <c r="E55" s="14" t="s">
        <v>34</v>
      </c>
      <c r="F55" s="15">
        <v>10</v>
      </c>
      <c r="G55" s="15">
        <v>10</v>
      </c>
    </row>
    <row r="56" spans="1:7" ht="12.75" outlineLevel="7">
      <c r="A56" s="13" t="s">
        <v>61</v>
      </c>
      <c r="B56" s="14" t="s">
        <v>60</v>
      </c>
      <c r="C56" s="14" t="s">
        <v>14</v>
      </c>
      <c r="D56" s="14" t="s">
        <v>40</v>
      </c>
      <c r="E56" s="14" t="s">
        <v>62</v>
      </c>
      <c r="F56" s="15">
        <v>185</v>
      </c>
      <c r="G56" s="15">
        <v>185</v>
      </c>
    </row>
    <row r="57" spans="1:7" ht="33.75" outlineLevel="2">
      <c r="A57" s="10" t="s">
        <v>63</v>
      </c>
      <c r="B57" s="11" t="s">
        <v>64</v>
      </c>
      <c r="C57" s="11"/>
      <c r="D57" s="11"/>
      <c r="E57" s="11"/>
      <c r="F57" s="12">
        <f>F58</f>
        <v>2086.73</v>
      </c>
      <c r="G57" s="12">
        <f>G58</f>
        <v>2200</v>
      </c>
    </row>
    <row r="58" spans="1:7" ht="45" outlineLevel="7">
      <c r="A58" s="13" t="s">
        <v>65</v>
      </c>
      <c r="B58" s="14" t="s">
        <v>64</v>
      </c>
      <c r="C58" s="14" t="s">
        <v>14</v>
      </c>
      <c r="D58" s="14" t="s">
        <v>66</v>
      </c>
      <c r="E58" s="14" t="s">
        <v>67</v>
      </c>
      <c r="F58" s="15">
        <v>2086.73</v>
      </c>
      <c r="G58" s="15">
        <v>2200</v>
      </c>
    </row>
    <row r="59" spans="1:7" ht="67.5" outlineLevel="2">
      <c r="A59" s="10" t="s">
        <v>68</v>
      </c>
      <c r="B59" s="11" t="s">
        <v>69</v>
      </c>
      <c r="C59" s="11"/>
      <c r="D59" s="11"/>
      <c r="E59" s="11"/>
      <c r="F59" s="12">
        <f>F60</f>
        <v>600</v>
      </c>
      <c r="G59" s="12">
        <f>G60</f>
        <v>650</v>
      </c>
    </row>
    <row r="60" spans="1:7" ht="33.75" outlineLevel="7">
      <c r="A60" s="13" t="s">
        <v>29</v>
      </c>
      <c r="B60" s="14" t="s">
        <v>69</v>
      </c>
      <c r="C60" s="14" t="s">
        <v>14</v>
      </c>
      <c r="D60" s="14" t="s">
        <v>40</v>
      </c>
      <c r="E60" s="14" t="s">
        <v>30</v>
      </c>
      <c r="F60" s="15">
        <v>600</v>
      </c>
      <c r="G60" s="15">
        <v>650</v>
      </c>
    </row>
    <row r="61" spans="1:7" ht="56.25" outlineLevel="2">
      <c r="A61" s="10" t="s">
        <v>70</v>
      </c>
      <c r="B61" s="11" t="s">
        <v>71</v>
      </c>
      <c r="C61" s="11"/>
      <c r="D61" s="11"/>
      <c r="E61" s="11"/>
      <c r="F61" s="12">
        <f>SUM(F62:F65)</f>
        <v>814.8000000000002</v>
      </c>
      <c r="G61" s="12">
        <f>SUM(G62:G65)</f>
        <v>857.3000000000001</v>
      </c>
    </row>
    <row r="62" spans="1:7" ht="22.5" outlineLevel="7">
      <c r="A62" s="13" t="s">
        <v>13</v>
      </c>
      <c r="B62" s="14" t="s">
        <v>71</v>
      </c>
      <c r="C62" s="14" t="s">
        <v>14</v>
      </c>
      <c r="D62" s="14" t="s">
        <v>72</v>
      </c>
      <c r="E62" s="14" t="s">
        <v>16</v>
      </c>
      <c r="F62" s="15">
        <v>606.94</v>
      </c>
      <c r="G62" s="15">
        <v>646.34</v>
      </c>
    </row>
    <row r="63" spans="1:7" ht="45" outlineLevel="7">
      <c r="A63" s="13" t="s">
        <v>25</v>
      </c>
      <c r="B63" s="14" t="s">
        <v>71</v>
      </c>
      <c r="C63" s="14" t="s">
        <v>14</v>
      </c>
      <c r="D63" s="14" t="s">
        <v>72</v>
      </c>
      <c r="E63" s="14" t="s">
        <v>26</v>
      </c>
      <c r="F63" s="15">
        <v>0.6</v>
      </c>
      <c r="G63" s="15">
        <v>0.6</v>
      </c>
    </row>
    <row r="64" spans="1:7" ht="67.5" outlineLevel="7">
      <c r="A64" s="13" t="s">
        <v>17</v>
      </c>
      <c r="B64" s="14" t="s">
        <v>71</v>
      </c>
      <c r="C64" s="14" t="s">
        <v>14</v>
      </c>
      <c r="D64" s="14" t="s">
        <v>72</v>
      </c>
      <c r="E64" s="14" t="s">
        <v>18</v>
      </c>
      <c r="F64" s="15">
        <v>181.56</v>
      </c>
      <c r="G64" s="15">
        <v>184.69</v>
      </c>
    </row>
    <row r="65" spans="1:7" ht="33.75" outlineLevel="7">
      <c r="A65" s="13" t="s">
        <v>29</v>
      </c>
      <c r="B65" s="14" t="s">
        <v>71</v>
      </c>
      <c r="C65" s="14" t="s">
        <v>14</v>
      </c>
      <c r="D65" s="14" t="s">
        <v>72</v>
      </c>
      <c r="E65" s="14" t="s">
        <v>30</v>
      </c>
      <c r="F65" s="15">
        <v>25.7</v>
      </c>
      <c r="G65" s="15">
        <v>25.67</v>
      </c>
    </row>
    <row r="66" spans="1:7" ht="22.5">
      <c r="A66" s="20" t="s">
        <v>73</v>
      </c>
      <c r="B66" s="21" t="s">
        <v>74</v>
      </c>
      <c r="C66" s="21"/>
      <c r="D66" s="21"/>
      <c r="E66" s="21"/>
      <c r="F66" s="22">
        <f>F67</f>
        <v>103675.79999999999</v>
      </c>
      <c r="G66" s="22">
        <f>G67</f>
        <v>97793.41</v>
      </c>
    </row>
    <row r="67" spans="1:7" ht="56.25" outlineLevel="1">
      <c r="A67" s="10" t="s">
        <v>75</v>
      </c>
      <c r="B67" s="11" t="s">
        <v>76</v>
      </c>
      <c r="C67" s="11"/>
      <c r="D67" s="11"/>
      <c r="E67" s="11"/>
      <c r="F67" s="12">
        <f>F68</f>
        <v>103675.79999999999</v>
      </c>
      <c r="G67" s="12">
        <f>G68</f>
        <v>97793.41</v>
      </c>
    </row>
    <row r="68" spans="1:7" ht="67.5" outlineLevel="2">
      <c r="A68" s="10" t="s">
        <v>77</v>
      </c>
      <c r="B68" s="11" t="s">
        <v>76</v>
      </c>
      <c r="C68" s="11"/>
      <c r="D68" s="11"/>
      <c r="E68" s="11"/>
      <c r="F68" s="12">
        <f>F69+F78+F83+F100+F122+F139+F147+F162</f>
        <v>103675.79999999999</v>
      </c>
      <c r="G68" s="12">
        <f>G69+G78+G83+G100+G122+G139+G147+G162</f>
        <v>97793.41</v>
      </c>
    </row>
    <row r="69" spans="1:7" ht="101.25" outlineLevel="3">
      <c r="A69" s="23" t="s">
        <v>78</v>
      </c>
      <c r="B69" s="24" t="s">
        <v>156</v>
      </c>
      <c r="C69" s="24"/>
      <c r="D69" s="24"/>
      <c r="E69" s="24"/>
      <c r="F69" s="25">
        <f>F70+F72+F74+F76</f>
        <v>830</v>
      </c>
      <c r="G69" s="25">
        <f>G70+G72+G74+G76</f>
        <v>930</v>
      </c>
    </row>
    <row r="70" spans="1:7" ht="135" outlineLevel="7">
      <c r="A70" s="27" t="s">
        <v>119</v>
      </c>
      <c r="B70" s="28" t="s">
        <v>157</v>
      </c>
      <c r="C70" s="28" t="s">
        <v>120</v>
      </c>
      <c r="D70" s="28"/>
      <c r="E70" s="28"/>
      <c r="F70" s="29">
        <f>F71</f>
        <v>100</v>
      </c>
      <c r="G70" s="29">
        <f>G71</f>
        <v>100</v>
      </c>
    </row>
    <row r="71" spans="1:7" ht="33.75" outlineLevel="7">
      <c r="A71" s="30" t="s">
        <v>29</v>
      </c>
      <c r="B71" s="31" t="s">
        <v>157</v>
      </c>
      <c r="C71" s="31" t="s">
        <v>120</v>
      </c>
      <c r="D71" s="31" t="s">
        <v>80</v>
      </c>
      <c r="E71" s="31" t="s">
        <v>30</v>
      </c>
      <c r="F71" s="32">
        <v>100</v>
      </c>
      <c r="G71" s="32">
        <v>100</v>
      </c>
    </row>
    <row r="72" spans="1:7" ht="123.75" outlineLevel="4">
      <c r="A72" s="16" t="s">
        <v>79</v>
      </c>
      <c r="B72" s="11" t="s">
        <v>158</v>
      </c>
      <c r="C72" s="11"/>
      <c r="D72" s="11"/>
      <c r="E72" s="11"/>
      <c r="F72" s="12">
        <f>F73</f>
        <v>700</v>
      </c>
      <c r="G72" s="12">
        <f>G73</f>
        <v>800</v>
      </c>
    </row>
    <row r="73" spans="1:7" ht="33.75" outlineLevel="7">
      <c r="A73" s="13" t="s">
        <v>29</v>
      </c>
      <c r="B73" s="14" t="s">
        <v>158</v>
      </c>
      <c r="C73" s="14" t="s">
        <v>14</v>
      </c>
      <c r="D73" s="14" t="s">
        <v>80</v>
      </c>
      <c r="E73" s="14" t="s">
        <v>30</v>
      </c>
      <c r="F73" s="15">
        <v>700</v>
      </c>
      <c r="G73" s="15">
        <v>800</v>
      </c>
    </row>
    <row r="74" spans="1:7" ht="135" outlineLevel="4">
      <c r="A74" s="16" t="s">
        <v>81</v>
      </c>
      <c r="B74" s="11" t="s">
        <v>159</v>
      </c>
      <c r="C74" s="11"/>
      <c r="D74" s="11"/>
      <c r="E74" s="11"/>
      <c r="F74" s="12">
        <v>15</v>
      </c>
      <c r="G74" s="12">
        <v>15</v>
      </c>
    </row>
    <row r="75" spans="1:7" ht="33.75" outlineLevel="7">
      <c r="A75" s="13" t="s">
        <v>29</v>
      </c>
      <c r="B75" s="14" t="s">
        <v>159</v>
      </c>
      <c r="C75" s="14" t="s">
        <v>14</v>
      </c>
      <c r="D75" s="14" t="s">
        <v>80</v>
      </c>
      <c r="E75" s="14" t="s">
        <v>30</v>
      </c>
      <c r="F75" s="15">
        <v>15</v>
      </c>
      <c r="G75" s="15">
        <v>15</v>
      </c>
    </row>
    <row r="76" spans="1:7" ht="135" outlineLevel="4">
      <c r="A76" s="16" t="s">
        <v>121</v>
      </c>
      <c r="B76" s="11" t="s">
        <v>160</v>
      </c>
      <c r="C76" s="11"/>
      <c r="D76" s="11"/>
      <c r="E76" s="11"/>
      <c r="F76" s="12">
        <v>15</v>
      </c>
      <c r="G76" s="12">
        <v>15</v>
      </c>
    </row>
    <row r="77" spans="1:7" ht="33.75" outlineLevel="7">
      <c r="A77" s="13" t="s">
        <v>29</v>
      </c>
      <c r="B77" s="14" t="s">
        <v>160</v>
      </c>
      <c r="C77" s="14" t="s">
        <v>14</v>
      </c>
      <c r="D77" s="14" t="s">
        <v>82</v>
      </c>
      <c r="E77" s="14" t="s">
        <v>30</v>
      </c>
      <c r="F77" s="15">
        <v>15</v>
      </c>
      <c r="G77" s="15">
        <v>15</v>
      </c>
    </row>
    <row r="78" spans="1:7" ht="101.25" outlineLevel="3">
      <c r="A78" s="23" t="s">
        <v>83</v>
      </c>
      <c r="B78" s="24" t="s">
        <v>161</v>
      </c>
      <c r="C78" s="24"/>
      <c r="D78" s="24"/>
      <c r="E78" s="24"/>
      <c r="F78" s="25">
        <f>F79+F81</f>
        <v>150</v>
      </c>
      <c r="G78" s="25">
        <f>G79+G81</f>
        <v>150</v>
      </c>
    </row>
    <row r="79" spans="1:7" ht="123.75" outlineLevel="4">
      <c r="A79" s="16" t="s">
        <v>84</v>
      </c>
      <c r="B79" s="11" t="s">
        <v>162</v>
      </c>
      <c r="C79" s="11"/>
      <c r="D79" s="11"/>
      <c r="E79" s="11"/>
      <c r="F79" s="12">
        <f>F80</f>
        <v>49</v>
      </c>
      <c r="G79" s="12">
        <f>G80</f>
        <v>49</v>
      </c>
    </row>
    <row r="80" spans="1:7" ht="33.75" outlineLevel="7">
      <c r="A80" s="13" t="s">
        <v>29</v>
      </c>
      <c r="B80" s="14" t="s">
        <v>162</v>
      </c>
      <c r="C80" s="14" t="s">
        <v>14</v>
      </c>
      <c r="D80" s="14" t="s">
        <v>85</v>
      </c>
      <c r="E80" s="14" t="s">
        <v>30</v>
      </c>
      <c r="F80" s="15">
        <v>49</v>
      </c>
      <c r="G80" s="15">
        <v>49</v>
      </c>
    </row>
    <row r="81" spans="1:7" ht="157.5" outlineLevel="4">
      <c r="A81" s="16" t="s">
        <v>86</v>
      </c>
      <c r="B81" s="11" t="s">
        <v>163</v>
      </c>
      <c r="C81" s="11"/>
      <c r="D81" s="11"/>
      <c r="E81" s="11"/>
      <c r="F81" s="12">
        <f>F82</f>
        <v>101</v>
      </c>
      <c r="G81" s="12">
        <f>G82</f>
        <v>101</v>
      </c>
    </row>
    <row r="82" spans="1:7" ht="33.75" outlineLevel="7">
      <c r="A82" s="13" t="s">
        <v>29</v>
      </c>
      <c r="B82" s="14" t="s">
        <v>163</v>
      </c>
      <c r="C82" s="14" t="s">
        <v>14</v>
      </c>
      <c r="D82" s="14" t="s">
        <v>85</v>
      </c>
      <c r="E82" s="14" t="s">
        <v>30</v>
      </c>
      <c r="F82" s="15">
        <v>101</v>
      </c>
      <c r="G82" s="15">
        <v>101</v>
      </c>
    </row>
    <row r="83" spans="1:7" ht="90" outlineLevel="3">
      <c r="A83" s="23" t="s">
        <v>87</v>
      </c>
      <c r="B83" s="24" t="s">
        <v>88</v>
      </c>
      <c r="C83" s="24"/>
      <c r="D83" s="24"/>
      <c r="E83" s="24"/>
      <c r="F83" s="25">
        <f>F84+F86+F88+F94+F96+F98+F92+F90</f>
        <v>20426.6</v>
      </c>
      <c r="G83" s="25">
        <f>G84+G86+G88+G94+G96+G98+G92+G90</f>
        <v>17494.1</v>
      </c>
    </row>
    <row r="84" spans="1:7" ht="146.25" outlineLevel="4">
      <c r="A84" s="16" t="s">
        <v>89</v>
      </c>
      <c r="B84" s="11" t="s">
        <v>164</v>
      </c>
      <c r="C84" s="11"/>
      <c r="D84" s="11"/>
      <c r="E84" s="11"/>
      <c r="F84" s="12">
        <f>F85</f>
        <v>4552.17</v>
      </c>
      <c r="G84" s="12">
        <f>G85</f>
        <v>3967.92</v>
      </c>
    </row>
    <row r="85" spans="1:7" ht="33.75" outlineLevel="7">
      <c r="A85" s="13" t="s">
        <v>29</v>
      </c>
      <c r="B85" s="14" t="s">
        <v>164</v>
      </c>
      <c r="C85" s="14" t="s">
        <v>14</v>
      </c>
      <c r="D85" s="14" t="s">
        <v>90</v>
      </c>
      <c r="E85" s="14" t="s">
        <v>30</v>
      </c>
      <c r="F85" s="15">
        <v>4552.17</v>
      </c>
      <c r="G85" s="15">
        <v>3967.92</v>
      </c>
    </row>
    <row r="86" spans="1:7" ht="123.75" outlineLevel="4">
      <c r="A86" s="16" t="s">
        <v>91</v>
      </c>
      <c r="B86" s="11" t="s">
        <v>165</v>
      </c>
      <c r="C86" s="11"/>
      <c r="D86" s="11"/>
      <c r="E86" s="11"/>
      <c r="F86" s="12">
        <f>F87</f>
        <v>1580</v>
      </c>
      <c r="G86" s="12">
        <f>G87</f>
        <v>1580</v>
      </c>
    </row>
    <row r="87" spans="1:7" ht="33.75" outlineLevel="7">
      <c r="A87" s="13" t="s">
        <v>29</v>
      </c>
      <c r="B87" s="14" t="s">
        <v>165</v>
      </c>
      <c r="C87" s="14" t="s">
        <v>14</v>
      </c>
      <c r="D87" s="14" t="s">
        <v>90</v>
      </c>
      <c r="E87" s="14" t="s">
        <v>30</v>
      </c>
      <c r="F87" s="15">
        <v>1580</v>
      </c>
      <c r="G87" s="15">
        <v>1580</v>
      </c>
    </row>
    <row r="88" spans="1:7" ht="135" outlineLevel="4">
      <c r="A88" s="16" t="s">
        <v>92</v>
      </c>
      <c r="B88" s="11" t="s">
        <v>166</v>
      </c>
      <c r="C88" s="11"/>
      <c r="D88" s="11"/>
      <c r="E88" s="11"/>
      <c r="F88" s="12">
        <f>F89</f>
        <v>7318.7</v>
      </c>
      <c r="G88" s="12">
        <f>G89</f>
        <v>3750</v>
      </c>
    </row>
    <row r="89" spans="1:7" ht="33.75" outlineLevel="7">
      <c r="A89" s="13" t="s">
        <v>29</v>
      </c>
      <c r="B89" s="14" t="s">
        <v>166</v>
      </c>
      <c r="C89" s="14" t="s">
        <v>14</v>
      </c>
      <c r="D89" s="14" t="s">
        <v>90</v>
      </c>
      <c r="E89" s="14" t="s">
        <v>30</v>
      </c>
      <c r="F89" s="15">
        <v>7318.7</v>
      </c>
      <c r="G89" s="15">
        <v>3750</v>
      </c>
    </row>
    <row r="90" spans="1:7" ht="157.5" outlineLevel="7">
      <c r="A90" s="39" t="s">
        <v>154</v>
      </c>
      <c r="B90" s="11" t="s">
        <v>167</v>
      </c>
      <c r="C90" s="33"/>
      <c r="D90" s="33"/>
      <c r="E90" s="33"/>
      <c r="F90" s="29">
        <f>F91</f>
        <v>1000</v>
      </c>
      <c r="G90" s="29">
        <f>G91</f>
        <v>1000</v>
      </c>
    </row>
    <row r="91" spans="1:7" ht="15" customHeight="1" outlineLevel="7">
      <c r="A91" s="13" t="s">
        <v>147</v>
      </c>
      <c r="B91" s="14" t="s">
        <v>167</v>
      </c>
      <c r="C91" s="14" t="s">
        <v>14</v>
      </c>
      <c r="D91" s="14" t="s">
        <v>90</v>
      </c>
      <c r="E91" s="14" t="s">
        <v>30</v>
      </c>
      <c r="F91" s="15">
        <v>1000</v>
      </c>
      <c r="G91" s="15">
        <v>1000</v>
      </c>
    </row>
    <row r="92" spans="1:7" ht="123.75" outlineLevel="7">
      <c r="A92" s="16" t="s">
        <v>146</v>
      </c>
      <c r="B92" s="11" t="s">
        <v>168</v>
      </c>
      <c r="C92" s="14"/>
      <c r="D92" s="14"/>
      <c r="E92" s="14"/>
      <c r="F92" s="12">
        <f>F93</f>
        <v>4525.73</v>
      </c>
      <c r="G92" s="12">
        <f>G93</f>
        <v>5746.18</v>
      </c>
    </row>
    <row r="93" spans="1:7" ht="12.75" outlineLevel="7">
      <c r="A93" s="13" t="s">
        <v>147</v>
      </c>
      <c r="B93" s="14" t="s">
        <v>168</v>
      </c>
      <c r="C93" s="14" t="s">
        <v>14</v>
      </c>
      <c r="D93" s="14" t="s">
        <v>90</v>
      </c>
      <c r="E93" s="14" t="s">
        <v>30</v>
      </c>
      <c r="F93" s="15">
        <v>4525.73</v>
      </c>
      <c r="G93" s="15">
        <v>5746.18</v>
      </c>
    </row>
    <row r="94" spans="1:7" ht="135" outlineLevel="4">
      <c r="A94" s="16" t="s">
        <v>93</v>
      </c>
      <c r="B94" s="11" t="s">
        <v>169</v>
      </c>
      <c r="C94" s="11"/>
      <c r="D94" s="11"/>
      <c r="E94" s="11"/>
      <c r="F94" s="12">
        <f>F95</f>
        <v>850</v>
      </c>
      <c r="G94" s="12">
        <f>G95</f>
        <v>850</v>
      </c>
    </row>
    <row r="95" spans="1:7" ht="33.75" outlineLevel="7">
      <c r="A95" s="13" t="s">
        <v>29</v>
      </c>
      <c r="B95" s="14" t="s">
        <v>169</v>
      </c>
      <c r="C95" s="14" t="s">
        <v>14</v>
      </c>
      <c r="D95" s="14" t="s">
        <v>90</v>
      </c>
      <c r="E95" s="14" t="s">
        <v>30</v>
      </c>
      <c r="F95" s="15">
        <v>850</v>
      </c>
      <c r="G95" s="15">
        <v>850</v>
      </c>
    </row>
    <row r="96" spans="1:7" ht="135" outlineLevel="4">
      <c r="A96" s="16" t="s">
        <v>94</v>
      </c>
      <c r="B96" s="11" t="s">
        <v>170</v>
      </c>
      <c r="C96" s="11"/>
      <c r="D96" s="11"/>
      <c r="E96" s="11"/>
      <c r="F96" s="12">
        <f>F97</f>
        <v>200</v>
      </c>
      <c r="G96" s="12">
        <f>G97</f>
        <v>200</v>
      </c>
    </row>
    <row r="97" spans="1:7" ht="33.75" outlineLevel="7">
      <c r="A97" s="13" t="s">
        <v>29</v>
      </c>
      <c r="B97" s="14" t="s">
        <v>170</v>
      </c>
      <c r="C97" s="14" t="s">
        <v>14</v>
      </c>
      <c r="D97" s="14" t="s">
        <v>90</v>
      </c>
      <c r="E97" s="14" t="s">
        <v>30</v>
      </c>
      <c r="F97" s="15">
        <v>200</v>
      </c>
      <c r="G97" s="15">
        <v>200</v>
      </c>
    </row>
    <row r="98" spans="1:7" ht="123.75" outlineLevel="4">
      <c r="A98" s="16" t="s">
        <v>95</v>
      </c>
      <c r="B98" s="11" t="s">
        <v>171</v>
      </c>
      <c r="C98" s="11"/>
      <c r="D98" s="11"/>
      <c r="E98" s="11"/>
      <c r="F98" s="12">
        <f>F99</f>
        <v>400</v>
      </c>
      <c r="G98" s="12">
        <f>G99</f>
        <v>400</v>
      </c>
    </row>
    <row r="99" spans="1:7" ht="33.75" outlineLevel="7">
      <c r="A99" s="13" t="s">
        <v>29</v>
      </c>
      <c r="B99" s="14" t="s">
        <v>171</v>
      </c>
      <c r="C99" s="14" t="s">
        <v>14</v>
      </c>
      <c r="D99" s="14" t="s">
        <v>90</v>
      </c>
      <c r="E99" s="14" t="s">
        <v>30</v>
      </c>
      <c r="F99" s="15">
        <v>400</v>
      </c>
      <c r="G99" s="15">
        <v>400</v>
      </c>
    </row>
    <row r="100" spans="1:7" ht="101.25" outlineLevel="3">
      <c r="A100" s="26" t="s">
        <v>134</v>
      </c>
      <c r="B100" s="24" t="s">
        <v>172</v>
      </c>
      <c r="C100" s="24"/>
      <c r="D100" s="24"/>
      <c r="E100" s="24"/>
      <c r="F100" s="25">
        <f>F101+F108+F110+F112+F116+F118+F114+F120</f>
        <v>34789.98999999999</v>
      </c>
      <c r="G100" s="25">
        <f>G101+G108+G110+G112+G116+G118+G114+G120</f>
        <v>30324.899999999998</v>
      </c>
    </row>
    <row r="101" spans="1:7" ht="135" outlineLevel="4">
      <c r="A101" s="16" t="s">
        <v>135</v>
      </c>
      <c r="B101" s="11" t="s">
        <v>173</v>
      </c>
      <c r="C101" s="11"/>
      <c r="D101" s="11"/>
      <c r="E101" s="11"/>
      <c r="F101" s="12">
        <f>SUM(F102:F107)</f>
        <v>27122.399999999994</v>
      </c>
      <c r="G101" s="12">
        <f>SUM(G102:G107)</f>
        <v>27696.1</v>
      </c>
    </row>
    <row r="102" spans="1:7" ht="12.75" outlineLevel="7">
      <c r="A102" s="13" t="s">
        <v>96</v>
      </c>
      <c r="B102" s="14" t="s">
        <v>173</v>
      </c>
      <c r="C102" s="14" t="s">
        <v>14</v>
      </c>
      <c r="D102" s="14" t="s">
        <v>97</v>
      </c>
      <c r="E102" s="14" t="s">
        <v>98</v>
      </c>
      <c r="F102" s="15">
        <f>14342.1+25.5</f>
        <v>14367.6</v>
      </c>
      <c r="G102" s="15">
        <v>14665</v>
      </c>
    </row>
    <row r="103" spans="1:7" ht="56.25" outlineLevel="7">
      <c r="A103" s="13" t="s">
        <v>99</v>
      </c>
      <c r="B103" s="14" t="s">
        <v>173</v>
      </c>
      <c r="C103" s="14" t="s">
        <v>14</v>
      </c>
      <c r="D103" s="14" t="s">
        <v>97</v>
      </c>
      <c r="E103" s="14" t="s">
        <v>100</v>
      </c>
      <c r="F103" s="15">
        <v>4288</v>
      </c>
      <c r="G103" s="15">
        <v>4383</v>
      </c>
    </row>
    <row r="104" spans="1:7" ht="33.75" outlineLevel="7">
      <c r="A104" s="13" t="s">
        <v>27</v>
      </c>
      <c r="B104" s="14" t="s">
        <v>173</v>
      </c>
      <c r="C104" s="14" t="s">
        <v>14</v>
      </c>
      <c r="D104" s="14" t="s">
        <v>97</v>
      </c>
      <c r="E104" s="14" t="s">
        <v>28</v>
      </c>
      <c r="F104" s="15">
        <v>81.5</v>
      </c>
      <c r="G104" s="15">
        <v>83.1</v>
      </c>
    </row>
    <row r="105" spans="1:7" ht="33.75" outlineLevel="7">
      <c r="A105" s="13" t="s">
        <v>29</v>
      </c>
      <c r="B105" s="14" t="s">
        <v>173</v>
      </c>
      <c r="C105" s="14" t="s">
        <v>14</v>
      </c>
      <c r="D105" s="14" t="s">
        <v>97</v>
      </c>
      <c r="E105" s="14" t="s">
        <v>30</v>
      </c>
      <c r="F105" s="15">
        <v>8375.1</v>
      </c>
      <c r="G105" s="15">
        <v>8555.2</v>
      </c>
    </row>
    <row r="106" spans="1:7" ht="12.75" outlineLevel="7">
      <c r="A106" s="13" t="s">
        <v>33</v>
      </c>
      <c r="B106" s="14" t="s">
        <v>173</v>
      </c>
      <c r="C106" s="14" t="s">
        <v>14</v>
      </c>
      <c r="D106" s="14" t="s">
        <v>97</v>
      </c>
      <c r="E106" s="14" t="s">
        <v>34</v>
      </c>
      <c r="F106" s="15">
        <v>5.6</v>
      </c>
      <c r="G106" s="15">
        <v>5.2</v>
      </c>
    </row>
    <row r="107" spans="1:7" ht="12.75" outlineLevel="7">
      <c r="A107" s="13" t="s">
        <v>61</v>
      </c>
      <c r="B107" s="14" t="s">
        <v>173</v>
      </c>
      <c r="C107" s="14" t="s">
        <v>14</v>
      </c>
      <c r="D107" s="14" t="s">
        <v>97</v>
      </c>
      <c r="E107" s="14" t="s">
        <v>62</v>
      </c>
      <c r="F107" s="15">
        <v>4.6</v>
      </c>
      <c r="G107" s="15">
        <v>4.6</v>
      </c>
    </row>
    <row r="108" spans="1:7" ht="146.25" outlineLevel="4">
      <c r="A108" s="16" t="s">
        <v>136</v>
      </c>
      <c r="B108" s="11" t="s">
        <v>174</v>
      </c>
      <c r="C108" s="11"/>
      <c r="D108" s="11"/>
      <c r="E108" s="11"/>
      <c r="F108" s="12">
        <f>F109</f>
        <v>145.4</v>
      </c>
      <c r="G108" s="12">
        <f>G109</f>
        <v>148.3</v>
      </c>
    </row>
    <row r="109" spans="1:7" ht="33.75" outlineLevel="7">
      <c r="A109" s="13" t="s">
        <v>29</v>
      </c>
      <c r="B109" s="14" t="s">
        <v>174</v>
      </c>
      <c r="C109" s="14" t="s">
        <v>14</v>
      </c>
      <c r="D109" s="14" t="s">
        <v>101</v>
      </c>
      <c r="E109" s="14" t="s">
        <v>30</v>
      </c>
      <c r="F109" s="15">
        <v>145.4</v>
      </c>
      <c r="G109" s="15">
        <v>148.3</v>
      </c>
    </row>
    <row r="110" spans="1:7" ht="123.75" outlineLevel="4">
      <c r="A110" s="16" t="s">
        <v>137</v>
      </c>
      <c r="B110" s="11" t="s">
        <v>175</v>
      </c>
      <c r="C110" s="11"/>
      <c r="D110" s="11"/>
      <c r="E110" s="11"/>
      <c r="F110" s="12">
        <f>F111</f>
        <v>9.8</v>
      </c>
      <c r="G110" s="12">
        <f>G111</f>
        <v>10</v>
      </c>
    </row>
    <row r="111" spans="1:7" ht="33.75" outlineLevel="7">
      <c r="A111" s="13" t="s">
        <v>29</v>
      </c>
      <c r="B111" s="14" t="s">
        <v>175</v>
      </c>
      <c r="C111" s="14" t="s">
        <v>14</v>
      </c>
      <c r="D111" s="14" t="s">
        <v>101</v>
      </c>
      <c r="E111" s="14" t="s">
        <v>30</v>
      </c>
      <c r="F111" s="15">
        <v>9.8</v>
      </c>
      <c r="G111" s="15">
        <v>10</v>
      </c>
    </row>
    <row r="112" spans="1:7" ht="123.75" outlineLevel="4">
      <c r="A112" s="16" t="s">
        <v>138</v>
      </c>
      <c r="B112" s="11" t="s">
        <v>176</v>
      </c>
      <c r="C112" s="11"/>
      <c r="D112" s="11"/>
      <c r="E112" s="11"/>
      <c r="F112" s="12">
        <f>F113</f>
        <v>1445</v>
      </c>
      <c r="G112" s="12">
        <f>G113</f>
        <v>350</v>
      </c>
    </row>
    <row r="113" spans="1:7" ht="33.75" outlineLevel="7">
      <c r="A113" s="13" t="s">
        <v>29</v>
      </c>
      <c r="B113" s="14" t="s">
        <v>176</v>
      </c>
      <c r="C113" s="14" t="s">
        <v>14</v>
      </c>
      <c r="D113" s="14" t="s">
        <v>102</v>
      </c>
      <c r="E113" s="14" t="s">
        <v>30</v>
      </c>
      <c r="F113" s="15">
        <v>1445</v>
      </c>
      <c r="G113" s="15">
        <v>350</v>
      </c>
    </row>
    <row r="114" spans="1:7" ht="146.25" outlineLevel="7">
      <c r="A114" s="16" t="s">
        <v>148</v>
      </c>
      <c r="B114" s="11" t="s">
        <v>177</v>
      </c>
      <c r="C114" s="14"/>
      <c r="D114" s="14"/>
      <c r="E114" s="14"/>
      <c r="F114" s="12">
        <f>F115</f>
        <v>2000</v>
      </c>
      <c r="G114" s="12">
        <f>G115</f>
        <v>500</v>
      </c>
    </row>
    <row r="115" spans="1:7" ht="12.75" outlineLevel="7">
      <c r="A115" s="13" t="s">
        <v>147</v>
      </c>
      <c r="B115" s="14" t="s">
        <v>177</v>
      </c>
      <c r="C115" s="14" t="s">
        <v>14</v>
      </c>
      <c r="D115" s="14" t="s">
        <v>102</v>
      </c>
      <c r="E115" s="14" t="s">
        <v>104</v>
      </c>
      <c r="F115" s="15">
        <v>2000</v>
      </c>
      <c r="G115" s="15">
        <v>500</v>
      </c>
    </row>
    <row r="116" spans="1:7" ht="135" outlineLevel="4">
      <c r="A116" s="16" t="s">
        <v>144</v>
      </c>
      <c r="B116" s="11" t="s">
        <v>178</v>
      </c>
      <c r="C116" s="11"/>
      <c r="D116" s="11"/>
      <c r="E116" s="11"/>
      <c r="F116" s="12">
        <f>F117</f>
        <v>1450</v>
      </c>
      <c r="G116" s="12">
        <f>G117</f>
        <v>252</v>
      </c>
    </row>
    <row r="117" spans="1:7" ht="33.75" outlineLevel="7">
      <c r="A117" s="13" t="s">
        <v>29</v>
      </c>
      <c r="B117" s="14" t="s">
        <v>178</v>
      </c>
      <c r="C117" s="14" t="s">
        <v>14</v>
      </c>
      <c r="D117" s="14" t="s">
        <v>102</v>
      </c>
      <c r="E117" s="14" t="s">
        <v>30</v>
      </c>
      <c r="F117" s="15">
        <v>1450</v>
      </c>
      <c r="G117" s="15">
        <v>252</v>
      </c>
    </row>
    <row r="118" spans="1:7" ht="157.5" outlineLevel="4">
      <c r="A118" s="16" t="s">
        <v>139</v>
      </c>
      <c r="B118" s="11" t="s">
        <v>179</v>
      </c>
      <c r="C118" s="11"/>
      <c r="D118" s="11"/>
      <c r="E118" s="11"/>
      <c r="F118" s="12">
        <f>F119</f>
        <v>1224</v>
      </c>
      <c r="G118" s="12">
        <f>G119</f>
        <v>1248.5</v>
      </c>
    </row>
    <row r="119" spans="1:7" ht="33.75" outlineLevel="7">
      <c r="A119" s="13" t="s">
        <v>29</v>
      </c>
      <c r="B119" s="14" t="s">
        <v>179</v>
      </c>
      <c r="C119" s="14" t="s">
        <v>14</v>
      </c>
      <c r="D119" s="14" t="s">
        <v>101</v>
      </c>
      <c r="E119" s="14" t="s">
        <v>30</v>
      </c>
      <c r="F119" s="15">
        <v>1224</v>
      </c>
      <c r="G119" s="15">
        <v>1248.5</v>
      </c>
    </row>
    <row r="120" spans="1:7" ht="123.75" outlineLevel="7">
      <c r="A120" s="16" t="s">
        <v>211</v>
      </c>
      <c r="B120" s="33" t="s">
        <v>210</v>
      </c>
      <c r="C120" s="14"/>
      <c r="D120" s="14"/>
      <c r="E120" s="14"/>
      <c r="F120" s="29">
        <f>F121</f>
        <v>1393.39</v>
      </c>
      <c r="G120" s="29">
        <f>G121</f>
        <v>120</v>
      </c>
    </row>
    <row r="121" spans="1:7" ht="12.75" outlineLevel="7">
      <c r="A121" s="13" t="s">
        <v>39</v>
      </c>
      <c r="B121" s="14" t="s">
        <v>209</v>
      </c>
      <c r="C121" s="14" t="s">
        <v>14</v>
      </c>
      <c r="D121" s="14" t="s">
        <v>208</v>
      </c>
      <c r="E121" s="14" t="s">
        <v>150</v>
      </c>
      <c r="F121" s="15">
        <v>1393.39</v>
      </c>
      <c r="G121" s="15">
        <v>120</v>
      </c>
    </row>
    <row r="122" spans="1:7" ht="112.5" outlineLevel="3">
      <c r="A122" s="26" t="s">
        <v>105</v>
      </c>
      <c r="B122" s="24" t="s">
        <v>180</v>
      </c>
      <c r="C122" s="24"/>
      <c r="D122" s="24"/>
      <c r="E122" s="24"/>
      <c r="F122" s="25">
        <f>F123+F125+F133+F135</f>
        <v>19259.21</v>
      </c>
      <c r="G122" s="25">
        <f>G123+G125+G133+G135</f>
        <v>20024.41</v>
      </c>
    </row>
    <row r="123" spans="1:7" ht="146.25" outlineLevel="4">
      <c r="A123" s="16" t="s">
        <v>106</v>
      </c>
      <c r="B123" s="11" t="s">
        <v>181</v>
      </c>
      <c r="C123" s="11"/>
      <c r="D123" s="11"/>
      <c r="E123" s="11"/>
      <c r="F123" s="12">
        <f>F124</f>
        <v>6314.89</v>
      </c>
      <c r="G123" s="12">
        <f>G124</f>
        <v>9776.91</v>
      </c>
    </row>
    <row r="124" spans="1:7" ht="67.5" outlineLevel="7">
      <c r="A124" s="13" t="s">
        <v>107</v>
      </c>
      <c r="B124" s="14" t="s">
        <v>181</v>
      </c>
      <c r="C124" s="14" t="s">
        <v>14</v>
      </c>
      <c r="D124" s="14" t="s">
        <v>108</v>
      </c>
      <c r="E124" s="14" t="s">
        <v>109</v>
      </c>
      <c r="F124" s="15">
        <v>6314.89</v>
      </c>
      <c r="G124" s="15">
        <v>9776.91</v>
      </c>
    </row>
    <row r="125" spans="1:7" ht="146.25" outlineLevel="4">
      <c r="A125" s="16" t="s">
        <v>110</v>
      </c>
      <c r="B125" s="11" t="s">
        <v>182</v>
      </c>
      <c r="C125" s="11"/>
      <c r="D125" s="11"/>
      <c r="E125" s="11"/>
      <c r="F125" s="12">
        <f>SUM(F126:F132)</f>
        <v>5849.22</v>
      </c>
      <c r="G125" s="12">
        <f>SUM(G126:G132)</f>
        <v>9147.5</v>
      </c>
    </row>
    <row r="126" spans="1:7" ht="12.75" outlineLevel="7">
      <c r="A126" s="13" t="s">
        <v>96</v>
      </c>
      <c r="B126" s="14" t="s">
        <v>182</v>
      </c>
      <c r="C126" s="14" t="s">
        <v>14</v>
      </c>
      <c r="D126" s="14" t="s">
        <v>108</v>
      </c>
      <c r="E126" s="14" t="s">
        <v>98</v>
      </c>
      <c r="F126" s="15">
        <v>3448.76</v>
      </c>
      <c r="G126" s="15">
        <v>5620</v>
      </c>
    </row>
    <row r="127" spans="1:7" ht="33.75" outlineLevel="7">
      <c r="A127" s="13" t="s">
        <v>111</v>
      </c>
      <c r="B127" s="14" t="s">
        <v>182</v>
      </c>
      <c r="C127" s="14" t="s">
        <v>14</v>
      </c>
      <c r="D127" s="14" t="s">
        <v>108</v>
      </c>
      <c r="E127" s="14" t="s">
        <v>112</v>
      </c>
      <c r="F127" s="15">
        <v>20.5</v>
      </c>
      <c r="G127" s="15">
        <v>20.5</v>
      </c>
    </row>
    <row r="128" spans="1:7" ht="56.25" outlineLevel="7">
      <c r="A128" s="13" t="s">
        <v>99</v>
      </c>
      <c r="B128" s="14" t="s">
        <v>182</v>
      </c>
      <c r="C128" s="14" t="s">
        <v>14</v>
      </c>
      <c r="D128" s="14" t="s">
        <v>108</v>
      </c>
      <c r="E128" s="14" t="s">
        <v>100</v>
      </c>
      <c r="F128" s="15">
        <v>838.58</v>
      </c>
      <c r="G128" s="15">
        <v>1850</v>
      </c>
    </row>
    <row r="129" spans="1:7" ht="33.75" outlineLevel="7">
      <c r="A129" s="13" t="s">
        <v>27</v>
      </c>
      <c r="B129" s="14" t="s">
        <v>182</v>
      </c>
      <c r="C129" s="14" t="s">
        <v>14</v>
      </c>
      <c r="D129" s="14" t="s">
        <v>108</v>
      </c>
      <c r="E129" s="14" t="s">
        <v>28</v>
      </c>
      <c r="F129" s="15">
        <v>122</v>
      </c>
      <c r="G129" s="15">
        <v>255</v>
      </c>
    </row>
    <row r="130" spans="1:7" ht="33.75" outlineLevel="7">
      <c r="A130" s="13" t="s">
        <v>29</v>
      </c>
      <c r="B130" s="14" t="s">
        <v>182</v>
      </c>
      <c r="C130" s="14" t="s">
        <v>14</v>
      </c>
      <c r="D130" s="14" t="s">
        <v>108</v>
      </c>
      <c r="E130" s="14" t="s">
        <v>30</v>
      </c>
      <c r="F130" s="15">
        <v>1402.38</v>
      </c>
      <c r="G130" s="15">
        <v>1385</v>
      </c>
    </row>
    <row r="131" spans="1:7" ht="12.75" outlineLevel="7">
      <c r="A131" s="13" t="s">
        <v>33</v>
      </c>
      <c r="B131" s="14" t="s">
        <v>182</v>
      </c>
      <c r="C131" s="14" t="s">
        <v>14</v>
      </c>
      <c r="D131" s="14" t="s">
        <v>108</v>
      </c>
      <c r="E131" s="14" t="s">
        <v>34</v>
      </c>
      <c r="F131" s="15">
        <v>14</v>
      </c>
      <c r="G131" s="15">
        <v>14</v>
      </c>
    </row>
    <row r="132" spans="1:7" ht="12.75" outlineLevel="7">
      <c r="A132" s="13" t="s">
        <v>61</v>
      </c>
      <c r="B132" s="14" t="s">
        <v>182</v>
      </c>
      <c r="C132" s="14" t="s">
        <v>14</v>
      </c>
      <c r="D132" s="14" t="s">
        <v>108</v>
      </c>
      <c r="E132" s="14" t="s">
        <v>62</v>
      </c>
      <c r="F132" s="15">
        <v>3</v>
      </c>
      <c r="G132" s="15">
        <v>3</v>
      </c>
    </row>
    <row r="133" spans="1:7" ht="146.25" outlineLevel="4">
      <c r="A133" s="16" t="s">
        <v>113</v>
      </c>
      <c r="B133" s="11" t="s">
        <v>183</v>
      </c>
      <c r="C133" s="11"/>
      <c r="D133" s="11"/>
      <c r="E133" s="11"/>
      <c r="F133" s="12">
        <f>F134</f>
        <v>1000</v>
      </c>
      <c r="G133" s="12">
        <f>G134</f>
        <v>1100</v>
      </c>
    </row>
    <row r="134" spans="1:7" ht="33.75" outlineLevel="7">
      <c r="A134" s="13" t="s">
        <v>29</v>
      </c>
      <c r="B134" s="14" t="s">
        <v>183</v>
      </c>
      <c r="C134" s="14" t="s">
        <v>14</v>
      </c>
      <c r="D134" s="14" t="s">
        <v>108</v>
      </c>
      <c r="E134" s="14" t="s">
        <v>30</v>
      </c>
      <c r="F134" s="15">
        <v>1000</v>
      </c>
      <c r="G134" s="15">
        <v>1100</v>
      </c>
    </row>
    <row r="135" spans="1:7" ht="146.25" outlineLevel="7">
      <c r="A135" s="16" t="s">
        <v>149</v>
      </c>
      <c r="B135" s="11" t="s">
        <v>184</v>
      </c>
      <c r="C135" s="14"/>
      <c r="D135" s="14"/>
      <c r="E135" s="14"/>
      <c r="F135" s="12">
        <f>SUM(F136:F138)</f>
        <v>6095.1</v>
      </c>
      <c r="G135" s="12">
        <f>SUM(G136:G138)</f>
        <v>0</v>
      </c>
    </row>
    <row r="136" spans="1:7" ht="12.75" outlineLevel="7">
      <c r="A136" s="13" t="s">
        <v>96</v>
      </c>
      <c r="B136" s="14" t="s">
        <v>185</v>
      </c>
      <c r="C136" s="14" t="s">
        <v>14</v>
      </c>
      <c r="D136" s="14" t="s">
        <v>108</v>
      </c>
      <c r="E136" s="14" t="s">
        <v>98</v>
      </c>
      <c r="F136" s="15">
        <v>2171.24</v>
      </c>
      <c r="G136" s="15">
        <v>0</v>
      </c>
    </row>
    <row r="137" spans="1:7" ht="56.25" outlineLevel="7">
      <c r="A137" s="13" t="s">
        <v>99</v>
      </c>
      <c r="B137" s="14" t="s">
        <v>186</v>
      </c>
      <c r="C137" s="14" t="s">
        <v>14</v>
      </c>
      <c r="D137" s="14" t="s">
        <v>108</v>
      </c>
      <c r="E137" s="14" t="s">
        <v>100</v>
      </c>
      <c r="F137" s="15">
        <v>655.71</v>
      </c>
      <c r="G137" s="15">
        <v>0</v>
      </c>
    </row>
    <row r="138" spans="1:7" ht="67.5" outlineLevel="7">
      <c r="A138" s="13" t="s">
        <v>107</v>
      </c>
      <c r="B138" s="14" t="s">
        <v>187</v>
      </c>
      <c r="C138" s="14" t="s">
        <v>14</v>
      </c>
      <c r="D138" s="14" t="s">
        <v>108</v>
      </c>
      <c r="E138" s="14" t="s">
        <v>109</v>
      </c>
      <c r="F138" s="15">
        <v>3268.15</v>
      </c>
      <c r="G138" s="15">
        <v>0</v>
      </c>
    </row>
    <row r="139" spans="1:7" ht="123.75" outlineLevel="3">
      <c r="A139" s="26" t="s">
        <v>114</v>
      </c>
      <c r="B139" s="24" t="s">
        <v>188</v>
      </c>
      <c r="C139" s="24"/>
      <c r="D139" s="24"/>
      <c r="E139" s="24"/>
      <c r="F139" s="25">
        <f>F140+F142+F144</f>
        <v>1700</v>
      </c>
      <c r="G139" s="25">
        <f>G140+G142+G144</f>
        <v>1750</v>
      </c>
    </row>
    <row r="140" spans="1:7" ht="146.25" outlineLevel="4">
      <c r="A140" s="16" t="s">
        <v>116</v>
      </c>
      <c r="B140" s="11" t="s">
        <v>189</v>
      </c>
      <c r="C140" s="11"/>
      <c r="D140" s="11"/>
      <c r="E140" s="11"/>
      <c r="F140" s="12">
        <f>F141</f>
        <v>265.6</v>
      </c>
      <c r="G140" s="12">
        <f>G141</f>
        <v>265.6</v>
      </c>
    </row>
    <row r="141" spans="1:7" ht="33.75" outlineLevel="7">
      <c r="A141" s="13" t="s">
        <v>29</v>
      </c>
      <c r="B141" s="14" t="s">
        <v>189</v>
      </c>
      <c r="C141" s="14" t="s">
        <v>14</v>
      </c>
      <c r="D141" s="14" t="s">
        <v>117</v>
      </c>
      <c r="E141" s="14" t="s">
        <v>30</v>
      </c>
      <c r="F141" s="15">
        <v>265.6</v>
      </c>
      <c r="G141" s="15">
        <v>265.6</v>
      </c>
    </row>
    <row r="142" spans="1:7" ht="146.25" outlineLevel="4">
      <c r="A142" s="16" t="s">
        <v>118</v>
      </c>
      <c r="B142" s="11" t="s">
        <v>190</v>
      </c>
      <c r="C142" s="11"/>
      <c r="D142" s="11"/>
      <c r="E142" s="11"/>
      <c r="F142" s="12">
        <f>F143</f>
        <v>700</v>
      </c>
      <c r="G142" s="12">
        <f>G143</f>
        <v>750</v>
      </c>
    </row>
    <row r="143" spans="1:7" ht="33.75" outlineLevel="7">
      <c r="A143" s="13" t="s">
        <v>29</v>
      </c>
      <c r="B143" s="14" t="s">
        <v>190</v>
      </c>
      <c r="C143" s="14" t="s">
        <v>14</v>
      </c>
      <c r="D143" s="14" t="s">
        <v>115</v>
      </c>
      <c r="E143" s="14" t="s">
        <v>30</v>
      </c>
      <c r="F143" s="15">
        <v>700</v>
      </c>
      <c r="G143" s="15">
        <v>750</v>
      </c>
    </row>
    <row r="144" spans="1:7" ht="168.75" outlineLevel="4">
      <c r="A144" s="16" t="s">
        <v>122</v>
      </c>
      <c r="B144" s="11" t="s">
        <v>191</v>
      </c>
      <c r="C144" s="11"/>
      <c r="D144" s="11"/>
      <c r="E144" s="11"/>
      <c r="F144" s="12">
        <f>F145+F146</f>
        <v>734.4</v>
      </c>
      <c r="G144" s="12">
        <f>G145+G146</f>
        <v>734.4</v>
      </c>
    </row>
    <row r="145" spans="1:7" ht="12.75" outlineLevel="7">
      <c r="A145" s="13" t="s">
        <v>96</v>
      </c>
      <c r="B145" s="14" t="s">
        <v>191</v>
      </c>
      <c r="C145" s="14" t="s">
        <v>14</v>
      </c>
      <c r="D145" s="14" t="s">
        <v>117</v>
      </c>
      <c r="E145" s="14" t="s">
        <v>98</v>
      </c>
      <c r="F145" s="15">
        <v>563.92</v>
      </c>
      <c r="G145" s="15">
        <v>563.92</v>
      </c>
    </row>
    <row r="146" spans="1:7" ht="56.25" outlineLevel="7">
      <c r="A146" s="13" t="s">
        <v>99</v>
      </c>
      <c r="B146" s="14" t="s">
        <v>191</v>
      </c>
      <c r="C146" s="14" t="s">
        <v>14</v>
      </c>
      <c r="D146" s="14" t="s">
        <v>117</v>
      </c>
      <c r="E146" s="14" t="s">
        <v>100</v>
      </c>
      <c r="F146" s="15">
        <v>170.48</v>
      </c>
      <c r="G146" s="15">
        <v>170.48</v>
      </c>
    </row>
    <row r="147" spans="1:7" ht="90" outlineLevel="7">
      <c r="A147" s="26" t="s">
        <v>123</v>
      </c>
      <c r="B147" s="24" t="s">
        <v>192</v>
      </c>
      <c r="C147" s="24"/>
      <c r="D147" s="24"/>
      <c r="E147" s="24"/>
      <c r="F147" s="25">
        <f>F148+F150+F154+F156+F158+F160+F152</f>
        <v>26500</v>
      </c>
      <c r="G147" s="25">
        <f>G148+G150+G154+G156+G158+G160+G152</f>
        <v>27100</v>
      </c>
    </row>
    <row r="148" spans="1:7" ht="123.75" outlineLevel="4">
      <c r="A148" s="16" t="s">
        <v>124</v>
      </c>
      <c r="B148" s="11" t="s">
        <v>193</v>
      </c>
      <c r="C148" s="11"/>
      <c r="D148" s="11"/>
      <c r="E148" s="11"/>
      <c r="F148" s="12">
        <f>F149</f>
        <v>23500</v>
      </c>
      <c r="G148" s="12">
        <f>G149</f>
        <v>24000</v>
      </c>
    </row>
    <row r="149" spans="1:7" ht="33.75" outlineLevel="7">
      <c r="A149" s="13" t="s">
        <v>29</v>
      </c>
      <c r="B149" s="14" t="s">
        <v>193</v>
      </c>
      <c r="C149" s="14" t="s">
        <v>14</v>
      </c>
      <c r="D149" s="14" t="s">
        <v>103</v>
      </c>
      <c r="E149" s="14" t="s">
        <v>30</v>
      </c>
      <c r="F149" s="15">
        <v>23500</v>
      </c>
      <c r="G149" s="15">
        <v>24000</v>
      </c>
    </row>
    <row r="150" spans="1:7" ht="123.75" outlineLevel="4">
      <c r="A150" s="16" t="s">
        <v>125</v>
      </c>
      <c r="B150" s="11" t="s">
        <v>194</v>
      </c>
      <c r="C150" s="11"/>
      <c r="D150" s="11"/>
      <c r="E150" s="11"/>
      <c r="F150" s="12">
        <f>F151</f>
        <v>200</v>
      </c>
      <c r="G150" s="12">
        <f>G151</f>
        <v>200</v>
      </c>
    </row>
    <row r="151" spans="1:7" ht="33.75" outlineLevel="7">
      <c r="A151" s="13" t="s">
        <v>29</v>
      </c>
      <c r="B151" s="14" t="s">
        <v>194</v>
      </c>
      <c r="C151" s="14" t="s">
        <v>14</v>
      </c>
      <c r="D151" s="14" t="s">
        <v>103</v>
      </c>
      <c r="E151" s="14" t="s">
        <v>30</v>
      </c>
      <c r="F151" s="15">
        <v>200</v>
      </c>
      <c r="G151" s="15">
        <v>200</v>
      </c>
    </row>
    <row r="152" spans="1:7" ht="123.75" outlineLevel="4">
      <c r="A152" s="16" t="s">
        <v>126</v>
      </c>
      <c r="B152" s="11" t="s">
        <v>195</v>
      </c>
      <c r="C152" s="11"/>
      <c r="D152" s="11"/>
      <c r="E152" s="11"/>
      <c r="F152" s="12">
        <f>F153</f>
        <v>1600</v>
      </c>
      <c r="G152" s="12">
        <f>G153</f>
        <v>1700</v>
      </c>
    </row>
    <row r="153" spans="1:7" ht="33.75" outlineLevel="7">
      <c r="A153" s="13" t="s">
        <v>29</v>
      </c>
      <c r="B153" s="14" t="s">
        <v>195</v>
      </c>
      <c r="C153" s="14" t="s">
        <v>14</v>
      </c>
      <c r="D153" s="14" t="s">
        <v>103</v>
      </c>
      <c r="E153" s="14" t="s">
        <v>30</v>
      </c>
      <c r="F153" s="15">
        <v>1600</v>
      </c>
      <c r="G153" s="15">
        <v>1700</v>
      </c>
    </row>
    <row r="154" spans="1:7" ht="135" outlineLevel="4">
      <c r="A154" s="16" t="s">
        <v>127</v>
      </c>
      <c r="B154" s="11" t="s">
        <v>196</v>
      </c>
      <c r="C154" s="11"/>
      <c r="D154" s="11"/>
      <c r="E154" s="11"/>
      <c r="F154" s="12">
        <f>F155</f>
        <v>100</v>
      </c>
      <c r="G154" s="12">
        <f>G155</f>
        <v>100</v>
      </c>
    </row>
    <row r="155" spans="1:7" ht="33.75" outlineLevel="7">
      <c r="A155" s="13" t="s">
        <v>29</v>
      </c>
      <c r="B155" s="14" t="s">
        <v>196</v>
      </c>
      <c r="C155" s="14" t="s">
        <v>14</v>
      </c>
      <c r="D155" s="14" t="s">
        <v>103</v>
      </c>
      <c r="E155" s="14" t="s">
        <v>30</v>
      </c>
      <c r="F155" s="15">
        <v>100</v>
      </c>
      <c r="G155" s="15">
        <v>100</v>
      </c>
    </row>
    <row r="156" spans="1:7" ht="142.5" customHeight="1">
      <c r="A156" s="16" t="s">
        <v>143</v>
      </c>
      <c r="B156" s="11" t="s">
        <v>197</v>
      </c>
      <c r="C156" s="11"/>
      <c r="D156" s="11"/>
      <c r="E156" s="11"/>
      <c r="F156" s="12">
        <f>F157</f>
        <v>800</v>
      </c>
      <c r="G156" s="12">
        <f>G157</f>
        <v>800</v>
      </c>
    </row>
    <row r="157" spans="1:7" ht="42" customHeight="1">
      <c r="A157" s="13" t="s">
        <v>29</v>
      </c>
      <c r="B157" s="14" t="s">
        <v>197</v>
      </c>
      <c r="C157" s="14" t="s">
        <v>120</v>
      </c>
      <c r="D157" s="14" t="s">
        <v>103</v>
      </c>
      <c r="E157" s="14" t="s">
        <v>30</v>
      </c>
      <c r="F157" s="15">
        <v>800</v>
      </c>
      <c r="G157" s="15">
        <v>800</v>
      </c>
    </row>
    <row r="158" spans="1:7" ht="182.25" customHeight="1">
      <c r="A158" s="16" t="s">
        <v>142</v>
      </c>
      <c r="B158" s="11" t="s">
        <v>198</v>
      </c>
      <c r="C158" s="11"/>
      <c r="D158" s="11"/>
      <c r="E158" s="11"/>
      <c r="F158" s="12">
        <f>F159</f>
        <v>150</v>
      </c>
      <c r="G158" s="12">
        <f>G159</f>
        <v>150</v>
      </c>
    </row>
    <row r="159" spans="1:7" ht="48" customHeight="1">
      <c r="A159" s="13" t="s">
        <v>29</v>
      </c>
      <c r="B159" s="14" t="s">
        <v>198</v>
      </c>
      <c r="C159" s="14" t="s">
        <v>120</v>
      </c>
      <c r="D159" s="14" t="s">
        <v>103</v>
      </c>
      <c r="E159" s="14" t="s">
        <v>30</v>
      </c>
      <c r="F159" s="15">
        <v>150</v>
      </c>
      <c r="G159" s="15">
        <v>150</v>
      </c>
    </row>
    <row r="160" spans="1:7" ht="138.75" customHeight="1">
      <c r="A160" s="16" t="s">
        <v>128</v>
      </c>
      <c r="B160" s="11" t="s">
        <v>199</v>
      </c>
      <c r="C160" s="11"/>
      <c r="D160" s="11"/>
      <c r="E160" s="11"/>
      <c r="F160" s="12">
        <f>F161</f>
        <v>150</v>
      </c>
      <c r="G160" s="12">
        <f>G161</f>
        <v>150</v>
      </c>
    </row>
    <row r="161" spans="1:7" ht="63" customHeight="1">
      <c r="A161" s="13" t="s">
        <v>29</v>
      </c>
      <c r="B161" s="14" t="s">
        <v>199</v>
      </c>
      <c r="C161" s="14" t="s">
        <v>120</v>
      </c>
      <c r="D161" s="14" t="s">
        <v>103</v>
      </c>
      <c r="E161" s="14" t="s">
        <v>30</v>
      </c>
      <c r="F161" s="15">
        <v>150</v>
      </c>
      <c r="G161" s="15">
        <v>150</v>
      </c>
    </row>
    <row r="162" spans="1:7" ht="99.75" customHeight="1">
      <c r="A162" s="43" t="s">
        <v>200</v>
      </c>
      <c r="B162" s="44" t="s">
        <v>201</v>
      </c>
      <c r="C162" s="45"/>
      <c r="D162" s="45"/>
      <c r="E162" s="45"/>
      <c r="F162" s="46">
        <f>F163</f>
        <v>20</v>
      </c>
      <c r="G162" s="46">
        <f>G163</f>
        <v>20</v>
      </c>
    </row>
    <row r="163" spans="1:7" ht="177" customHeight="1">
      <c r="A163" s="16" t="s">
        <v>203</v>
      </c>
      <c r="B163" s="11" t="s">
        <v>202</v>
      </c>
      <c r="C163" s="40"/>
      <c r="D163" s="40"/>
      <c r="E163" s="40"/>
      <c r="F163" s="42">
        <f>F164</f>
        <v>20</v>
      </c>
      <c r="G163" s="42">
        <f>G164</f>
        <v>20</v>
      </c>
    </row>
    <row r="164" spans="1:7" ht="19.5" customHeight="1">
      <c r="A164" s="13" t="s">
        <v>147</v>
      </c>
      <c r="B164" s="14" t="s">
        <v>202</v>
      </c>
      <c r="C164" s="41" t="s">
        <v>120</v>
      </c>
      <c r="D164" s="41" t="s">
        <v>90</v>
      </c>
      <c r="E164" s="41" t="s">
        <v>30</v>
      </c>
      <c r="F164" s="42">
        <v>20</v>
      </c>
      <c r="G164" s="42">
        <v>20</v>
      </c>
    </row>
  </sheetData>
  <sheetProtection/>
  <mergeCells count="9">
    <mergeCell ref="A9:F9"/>
    <mergeCell ref="A1:G1"/>
    <mergeCell ref="F2:G2"/>
    <mergeCell ref="A3:G3"/>
    <mergeCell ref="A4:G4"/>
    <mergeCell ref="A5:G5"/>
    <mergeCell ref="A6:G6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2019-12-20T13:00:17Z</cp:lastPrinted>
  <dcterms:created xsi:type="dcterms:W3CDTF">2017-10-07T11:31:20Z</dcterms:created>
  <dcterms:modified xsi:type="dcterms:W3CDTF">2020-04-02T09:04:16Z</dcterms:modified>
  <cp:category/>
  <cp:version/>
  <cp:contentType/>
  <cp:contentStatus/>
</cp:coreProperties>
</file>