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<sst xmlns="http://schemas.openxmlformats.org/spreadsheetml/2006/main" count="89" uniqueCount="85">
  <si>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</si>
  <si>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</si>
  <si>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</si>
  <si>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</si>
  <si>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</si>
  <si>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</si>
  <si>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</si>
  <si>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</si>
  <si>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</si>
  <si>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</si>
  <si>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</si>
  <si>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</si>
  <si>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</si>
  <si>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</si>
  <si>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</si>
  <si>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</si>
  <si>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</si>
  <si>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</si>
  <si>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</si>
  <si>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</si>
  <si>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</si>
  <si>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</si>
  <si>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</si>
  <si>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</si>
  <si>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</si>
  <si>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</si>
  <si>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</si>
  <si>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</si>
  <si>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</si>
  <si>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</si>
  <si>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</si>
  <si>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</si>
  <si>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</si>
  <si>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</si>
  <si>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</si>
  <si>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</si>
  <si>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</si>
  <si>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</si>
  <si>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</si>
  <si>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</si>
  <si>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</si>
  <si>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</si>
  <si>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</si>
  <si>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</si>
  <si>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</si>
  <si>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</si>
  <si>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</si>
  <si>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</si>
  <si>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</si>
  <si>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1 01 02000 13 0000 110</t>
  </si>
  <si>
    <t>1 01 03000 13 0000 110</t>
  </si>
  <si>
    <t>1 05 03000 13 0000 110</t>
  </si>
  <si>
    <t>1 06 01000 13 0000 110</t>
  </si>
  <si>
    <t xml:space="preserve">1 06 06000 13 0000 110   </t>
  </si>
  <si>
    <t>Субсидии городских поселений на софинансирование капитальных вложений в объекты муниципальной собственности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</si>
  <si>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</si>
  <si>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</si>
  <si>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</si>
  <si>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</si>
  <si>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НАЛОГОВЫЕ И НЕНАЛОГОВЫЕ ДОХОДЫ</t>
  </si>
  <si>
    <t>Приложение № 3 к решению Совета депутатов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</si>
  <si>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</si>
  <si>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Прогнозируемые поступления доходов в бюджет Вырицкого городского поселения на 2019 г.</t>
  </si>
  <si>
    <t>Сумма на 2019г.       (тыс.руб.)</t>
  </si>
  <si>
    <t xml:space="preserve">2 02 15001 13 0000 150 </t>
  </si>
  <si>
    <t xml:space="preserve">2 02 20077 13 0000 150 </t>
  </si>
  <si>
    <t>2 02 20216 13 0000 150</t>
  </si>
  <si>
    <t>2 02 29999 13 0000 150</t>
  </si>
  <si>
    <t>2 02 30024 13 0000 150</t>
  </si>
  <si>
    <t>2 02 35118 13 0000 150</t>
  </si>
  <si>
    <t>2 02 49999 13 0000 150</t>
  </si>
  <si>
    <t>Изменения 2019г. тыс.руб.</t>
  </si>
  <si>
    <t>Уточненный бюджет на 2019г. тыс.руб.</t>
  </si>
  <si>
    <t>1 17 00000 00 0000 000</t>
  </si>
  <si>
    <t>Прочие неналоговые доходы.</t>
  </si>
  <si>
    <t>1 17 05050 13 0000 180</t>
  </si>
  <si>
    <t>2 02 25497 13 0000 150</t>
  </si>
  <si>
    <t>Субсидии бюджетам городских поселений на реализацию мероприятий по обеспечению жильем молодых семей</t>
  </si>
  <si>
    <t>1 13 02995 13 0000 130</t>
  </si>
  <si>
    <t>2 18 05010 13 0000 150</t>
  </si>
  <si>
    <t>Доходы бюджетов городских поселений от возврата бюджетными учреждениями остатков субсидий прошлых лет</t>
  </si>
  <si>
    <t>Прочие доходы от компенсации затрат бюджетов городских поселений</t>
  </si>
  <si>
    <t>2 18 00000 00 0000 000</t>
  </si>
  <si>
    <t>Доходы бюджетов бюджетной системы РФ от возврата остатков субсидий, субвенций, межбюджетных трансфертов, имеющих целевое назначение,  прошлых лет</t>
  </si>
  <si>
    <t>№435 от 29.05.2019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</si>
</sst>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21.140625" style="1" customWidth="1"/>
    <col min="2" max="2" width="57.00390625" style="1" customWidth="1"/>
    <col min="3" max="3" width="12.8515625" style="1" customWidth="1"/>
    <col min="4" max="4" width="10.8515625" style="1" customWidth="1"/>
    <col min="5" max="5" width="11.00390625" style="1" customWidth="1"/>
    <col min="6" max="16384" width="9.140625" style="1" customWidth="1"/>
  </cols>
  <sheetData>
    <row r="1" ht="12.75">
      <c r="C1" s="9"/>
    </row>
    <row r="2" spans="2:5" ht="12.75">
      <c r="B2" s="15" t="s">
        <v>60</v>
      </c>
      <c r="C2" s="15"/>
      <c r="D2" s="16"/>
      <c r="E2" s="16"/>
    </row>
    <row r="3" spans="1:5" ht="12.75">
      <c r="A3" s="2"/>
      <c r="B3" s="15" t="s">
        <v>28</v>
      </c>
      <c r="C3" s="15"/>
      <c r="D3" s="16"/>
      <c r="E3" s="16"/>
    </row>
    <row r="4" spans="2:5" ht="12.75">
      <c r="B4" s="17" t="s">
        <v>84</v>
      </c>
      <c r="C4" s="17"/>
      <c r="D4" s="16"/>
      <c r="E4" s="16"/>
    </row>
    <row r="5" spans="2:3" ht="12.75">
      <c r="B5" s="2"/>
      <c r="C5" s="2"/>
    </row>
    <row r="7" ht="2.25" customHeight="1"/>
    <row r="8" spans="1:3" ht="12.75">
      <c r="A8" s="14" t="s">
        <v>62</v>
      </c>
      <c r="B8" s="14"/>
      <c r="C8" s="14"/>
    </row>
    <row r="9" spans="1:5" ht="51">
      <c r="A9" s="7" t="s">
        <v>0</v>
      </c>
      <c r="B9" s="7" t="s">
        <v>22</v>
      </c>
      <c r="C9" s="7" t="s">
        <v>63</v>
      </c>
      <c r="D9" s="11" t="s">
        <v>71</v>
      </c>
      <c r="E9" s="11" t="s">
        <v>72</v>
      </c>
    </row>
    <row r="10" spans="1:5" ht="12.75">
      <c r="A10" s="7"/>
      <c r="B10" s="8" t="s">
        <v>59</v>
      </c>
      <c r="C10" s="13">
        <f>C11+C21</f>
        <v>110235.6</v>
      </c>
      <c r="D10" s="13">
        <f>D11+D21</f>
        <v>5377.95</v>
      </c>
      <c r="E10" s="13">
        <f>E11+E21</f>
        <v>115613.54999999999</v>
      </c>
    </row>
    <row r="11" spans="1:5" ht="15.75" customHeight="1">
      <c r="A11" s="3" t="s">
        <v>1</v>
      </c>
      <c r="B11" s="8" t="s">
        <v>23</v>
      </c>
      <c r="C11" s="13">
        <f>C12+C15+C17</f>
        <v>82697.7</v>
      </c>
      <c r="D11" s="13">
        <f>D12+D15+D17</f>
        <v>5337.95</v>
      </c>
      <c r="E11" s="13">
        <f>E12+E15+E17</f>
        <v>88035.65</v>
      </c>
    </row>
    <row r="12" spans="1:5" ht="15.75" customHeight="1">
      <c r="A12" s="3" t="s">
        <v>2</v>
      </c>
      <c r="B12" s="6" t="s">
        <v>3</v>
      </c>
      <c r="C12" s="13">
        <f>SUM(C13+C14)</f>
        <v>32593.4</v>
      </c>
      <c r="D12" s="13">
        <f>SUM(D13+D14)</f>
        <v>5200</v>
      </c>
      <c r="E12" s="13">
        <f>SUM(E13+E14)</f>
        <v>37793.4</v>
      </c>
    </row>
    <row r="13" spans="1:5" ht="15.75" customHeight="1">
      <c r="A13" s="7" t="s">
        <v>49</v>
      </c>
      <c r="B13" s="4" t="s">
        <v>4</v>
      </c>
      <c r="C13" s="12">
        <v>20258.2</v>
      </c>
      <c r="D13" s="12">
        <v>5200</v>
      </c>
      <c r="E13" s="12">
        <f>C13+D13</f>
        <v>25458.2</v>
      </c>
    </row>
    <row r="14" spans="1:5" ht="15.75" customHeight="1">
      <c r="A14" s="7" t="s">
        <v>50</v>
      </c>
      <c r="B14" s="4" t="s">
        <v>36</v>
      </c>
      <c r="C14" s="12">
        <v>12335.2</v>
      </c>
      <c r="D14" s="12">
        <v>0</v>
      </c>
      <c r="E14" s="12">
        <f>C14+D14</f>
        <v>12335.2</v>
      </c>
    </row>
    <row r="15" spans="1:5" ht="15.75" customHeight="1">
      <c r="A15" s="3" t="s">
        <v>33</v>
      </c>
      <c r="B15" s="6" t="s">
        <v>31</v>
      </c>
      <c r="C15" s="13">
        <f>C16</f>
        <v>4.3</v>
      </c>
      <c r="D15" s="13">
        <f>D16</f>
        <v>137.95</v>
      </c>
      <c r="E15" s="13">
        <f>E16</f>
        <v>142.25</v>
      </c>
    </row>
    <row r="16" spans="1:5" ht="14.25" customHeight="1">
      <c r="A16" s="7" t="s">
        <v>51</v>
      </c>
      <c r="B16" s="4" t="s">
        <v>32</v>
      </c>
      <c r="C16" s="12">
        <v>4.3</v>
      </c>
      <c r="D16" s="12">
        <v>137.95</v>
      </c>
      <c r="E16" s="12">
        <f>C16+D16</f>
        <v>142.25</v>
      </c>
    </row>
    <row r="17" spans="1:5" ht="15" customHeight="1">
      <c r="A17" s="3" t="s">
        <v>5</v>
      </c>
      <c r="B17" s="6" t="s">
        <v>6</v>
      </c>
      <c r="C17" s="13">
        <f>SUM(C18:C20)</f>
        <v>50100</v>
      </c>
      <c r="D17" s="13">
        <f>SUM(D18:D20)</f>
        <v>0</v>
      </c>
      <c r="E17" s="13">
        <f>SUM(E18:E20)</f>
        <v>50100</v>
      </c>
    </row>
    <row r="18" spans="1:5" ht="13.5" customHeight="1">
      <c r="A18" s="7" t="s">
        <v>52</v>
      </c>
      <c r="B18" s="4" t="s">
        <v>7</v>
      </c>
      <c r="C18" s="12">
        <v>2100</v>
      </c>
      <c r="D18" s="12">
        <v>0</v>
      </c>
      <c r="E18" s="12">
        <f>C18+D18</f>
        <v>2100</v>
      </c>
    </row>
    <row r="19" spans="1:5" ht="13.5" customHeight="1">
      <c r="A19" s="7" t="s">
        <v>53</v>
      </c>
      <c r="B19" s="4" t="s">
        <v>55</v>
      </c>
      <c r="C19" s="12">
        <v>25000</v>
      </c>
      <c r="D19" s="12">
        <v>0</v>
      </c>
      <c r="E19" s="12">
        <f>C19+D19</f>
        <v>25000</v>
      </c>
    </row>
    <row r="20" spans="1:5" ht="13.5" customHeight="1">
      <c r="A20" s="7" t="s">
        <v>53</v>
      </c>
      <c r="B20" s="4" t="s">
        <v>56</v>
      </c>
      <c r="C20" s="12">
        <v>23000</v>
      </c>
      <c r="D20" s="12">
        <v>0</v>
      </c>
      <c r="E20" s="12">
        <f>C20+D20</f>
        <v>23000</v>
      </c>
    </row>
    <row r="21" spans="1:5" ht="11.25" customHeight="1">
      <c r="A21" s="3"/>
      <c r="B21" s="8" t="s">
        <v>24</v>
      </c>
      <c r="C21" s="13">
        <f>C22+C30+C33+C36+C37</f>
        <v>27537.9</v>
      </c>
      <c r="D21" s="13">
        <f>D22+D30+D33+D36+D37</f>
        <v>40</v>
      </c>
      <c r="E21" s="13">
        <f>E22+E30+E33+E36+E37</f>
        <v>27577.9</v>
      </c>
    </row>
    <row r="22" spans="1:5" ht="26.25" customHeight="1">
      <c r="A22" s="3" t="s">
        <v>8</v>
      </c>
      <c r="B22" s="6" t="s">
        <v>9</v>
      </c>
      <c r="C22" s="13">
        <f>C23+C29</f>
        <v>13802.9</v>
      </c>
      <c r="D22" s="13">
        <f>D23+D29</f>
        <v>0</v>
      </c>
      <c r="E22" s="13">
        <f>E23+E29</f>
        <v>13802.9</v>
      </c>
    </row>
    <row r="23" spans="1:5" ht="25.5" customHeight="1">
      <c r="A23" s="7" t="s">
        <v>10</v>
      </c>
      <c r="B23" s="4" t="s">
        <v>11</v>
      </c>
      <c r="C23" s="12">
        <f>C24+C25+C28</f>
        <v>13402.9</v>
      </c>
      <c r="D23" s="12">
        <f>D24+D25+D28</f>
        <v>0</v>
      </c>
      <c r="E23" s="12">
        <f aca="true" t="shared" si="0" ref="E23:E29">C23+D23</f>
        <v>13402.9</v>
      </c>
    </row>
    <row r="24" spans="1:5" ht="49.5" customHeight="1">
      <c r="A24" s="7" t="s">
        <v>43</v>
      </c>
      <c r="B24" s="4" t="s">
        <v>12</v>
      </c>
      <c r="C24" s="12">
        <v>13275.9</v>
      </c>
      <c r="D24" s="12">
        <v>0</v>
      </c>
      <c r="E24" s="12">
        <f t="shared" si="0"/>
        <v>13275.9</v>
      </c>
    </row>
    <row r="25" spans="1:5" ht="39" customHeight="1">
      <c r="A25" s="7" t="s">
        <v>44</v>
      </c>
      <c r="B25" s="4" t="s">
        <v>13</v>
      </c>
      <c r="C25" s="12">
        <v>127</v>
      </c>
      <c r="D25" s="12">
        <v>0</v>
      </c>
      <c r="E25" s="12">
        <f t="shared" si="0"/>
        <v>127</v>
      </c>
    </row>
    <row r="26" spans="1:5" ht="12.75" hidden="1">
      <c r="A26" s="3" t="s">
        <v>14</v>
      </c>
      <c r="B26" s="6" t="s">
        <v>15</v>
      </c>
      <c r="C26" s="13">
        <f>SUM(C27)</f>
        <v>0</v>
      </c>
      <c r="D26" s="12"/>
      <c r="E26" s="12">
        <f t="shared" si="0"/>
        <v>0</v>
      </c>
    </row>
    <row r="27" spans="1:5" ht="25.5" hidden="1">
      <c r="A27" s="7" t="s">
        <v>16</v>
      </c>
      <c r="B27" s="4" t="s">
        <v>17</v>
      </c>
      <c r="C27" s="12">
        <v>0</v>
      </c>
      <c r="D27" s="12"/>
      <c r="E27" s="12">
        <f t="shared" si="0"/>
        <v>0</v>
      </c>
    </row>
    <row r="28" spans="1:5" ht="25.5">
      <c r="A28" s="7" t="s">
        <v>57</v>
      </c>
      <c r="B28" s="4" t="s">
        <v>58</v>
      </c>
      <c r="C28" s="12">
        <v>0</v>
      </c>
      <c r="D28" s="12">
        <v>0</v>
      </c>
      <c r="E28" s="12">
        <f t="shared" si="0"/>
        <v>0</v>
      </c>
    </row>
    <row r="29" spans="1:5" ht="13.5" customHeight="1">
      <c r="A29" s="7" t="s">
        <v>45</v>
      </c>
      <c r="B29" s="4" t="s">
        <v>29</v>
      </c>
      <c r="C29" s="12">
        <v>400</v>
      </c>
      <c r="D29" s="12">
        <v>0</v>
      </c>
      <c r="E29" s="12">
        <f t="shared" si="0"/>
        <v>400</v>
      </c>
    </row>
    <row r="30" spans="1:5" ht="13.5" customHeight="1">
      <c r="A30" s="3" t="s">
        <v>37</v>
      </c>
      <c r="B30" s="6" t="s">
        <v>38</v>
      </c>
      <c r="C30" s="13">
        <f>C31</f>
        <v>5700</v>
      </c>
      <c r="D30" s="13">
        <f>D31+D32</f>
        <v>20</v>
      </c>
      <c r="E30" s="13">
        <f>E31+E32</f>
        <v>5720</v>
      </c>
    </row>
    <row r="31" spans="1:5" ht="13.5" customHeight="1">
      <c r="A31" s="7" t="s">
        <v>46</v>
      </c>
      <c r="B31" s="4" t="s">
        <v>39</v>
      </c>
      <c r="C31" s="12">
        <v>5700</v>
      </c>
      <c r="D31" s="12">
        <v>0</v>
      </c>
      <c r="E31" s="12">
        <f>C31+D31</f>
        <v>5700</v>
      </c>
    </row>
    <row r="32" spans="1:5" ht="13.5" customHeight="1">
      <c r="A32" s="7" t="s">
        <v>78</v>
      </c>
      <c r="B32" s="4" t="s">
        <v>81</v>
      </c>
      <c r="C32" s="12">
        <v>0</v>
      </c>
      <c r="D32" s="12">
        <v>20</v>
      </c>
      <c r="E32" s="12">
        <f>C32+D32</f>
        <v>20</v>
      </c>
    </row>
    <row r="33" spans="1:5" ht="17.25" customHeight="1">
      <c r="A33" s="3" t="s">
        <v>26</v>
      </c>
      <c r="B33" s="6" t="s">
        <v>25</v>
      </c>
      <c r="C33" s="13">
        <f>C34</f>
        <v>8000</v>
      </c>
      <c r="D33" s="13">
        <f>D34</f>
        <v>0</v>
      </c>
      <c r="E33" s="13">
        <f>E34</f>
        <v>8000</v>
      </c>
    </row>
    <row r="34" spans="1:5" ht="14.25" customHeight="1">
      <c r="A34" s="7" t="s">
        <v>47</v>
      </c>
      <c r="B34" s="4" t="s">
        <v>27</v>
      </c>
      <c r="C34" s="12">
        <v>8000</v>
      </c>
      <c r="D34" s="12">
        <v>0</v>
      </c>
      <c r="E34" s="12">
        <f>C34+D34</f>
        <v>8000</v>
      </c>
    </row>
    <row r="35" spans="1:5" ht="14.25" customHeight="1">
      <c r="A35" s="3" t="s">
        <v>14</v>
      </c>
      <c r="B35" s="6" t="s">
        <v>35</v>
      </c>
      <c r="C35" s="13">
        <f>C36</f>
        <v>35</v>
      </c>
      <c r="D35" s="13">
        <f>D36</f>
        <v>-30</v>
      </c>
      <c r="E35" s="13">
        <f>E36</f>
        <v>5</v>
      </c>
    </row>
    <row r="36" spans="1:5" ht="26.25" customHeight="1">
      <c r="A36" s="7" t="s">
        <v>42</v>
      </c>
      <c r="B36" s="4" t="s">
        <v>17</v>
      </c>
      <c r="C36" s="12">
        <v>35</v>
      </c>
      <c r="D36" s="12">
        <v>-30</v>
      </c>
      <c r="E36" s="12">
        <f>C36+D36</f>
        <v>5</v>
      </c>
    </row>
    <row r="37" spans="1:5" ht="14.25" customHeight="1">
      <c r="A37" s="3" t="s">
        <v>73</v>
      </c>
      <c r="B37" s="6" t="s">
        <v>74</v>
      </c>
      <c r="C37" s="13">
        <f>C38</f>
        <v>0</v>
      </c>
      <c r="D37" s="13">
        <f>D38</f>
        <v>50</v>
      </c>
      <c r="E37" s="13">
        <f>E38</f>
        <v>50</v>
      </c>
    </row>
    <row r="38" spans="1:5" ht="27.75" customHeight="1">
      <c r="A38" s="7" t="s">
        <v>75</v>
      </c>
      <c r="B38" s="4" t="s">
        <v>74</v>
      </c>
      <c r="C38" s="12">
        <v>0</v>
      </c>
      <c r="D38" s="12">
        <v>50</v>
      </c>
      <c r="E38" s="12">
        <f>C38+D38</f>
        <v>50</v>
      </c>
    </row>
    <row r="39" spans="1:5" ht="42" customHeight="1">
      <c r="A39" s="3" t="s">
        <v>18</v>
      </c>
      <c r="B39" s="6" t="s">
        <v>19</v>
      </c>
      <c r="C39" s="13">
        <f>SUM(C40:C47)</f>
        <v>67631.07</v>
      </c>
      <c r="D39" s="13">
        <f>SUM(D40:D47)</f>
        <v>4297.16</v>
      </c>
      <c r="E39" s="13">
        <f>SUM(E40:E47)</f>
        <v>71928.23</v>
      </c>
    </row>
    <row r="40" spans="1:5" ht="26.25" customHeight="1">
      <c r="A40" s="7" t="s">
        <v>64</v>
      </c>
      <c r="B40" s="4" t="s">
        <v>40</v>
      </c>
      <c r="C40" s="12">
        <v>24357.6</v>
      </c>
      <c r="D40" s="12">
        <v>0</v>
      </c>
      <c r="E40" s="12">
        <f aca="true" t="shared" si="1" ref="E40:E49">C40+D40</f>
        <v>24357.6</v>
      </c>
    </row>
    <row r="41" spans="1:5" ht="26.25" customHeight="1">
      <c r="A41" s="7" t="s">
        <v>65</v>
      </c>
      <c r="B41" s="4" t="s">
        <v>54</v>
      </c>
      <c r="C41" s="12">
        <v>23483</v>
      </c>
      <c r="D41" s="12">
        <v>-6446</v>
      </c>
      <c r="E41" s="12">
        <f t="shared" si="1"/>
        <v>17037</v>
      </c>
    </row>
    <row r="42" spans="1:5" ht="88.5" customHeight="1">
      <c r="A42" s="7" t="s">
        <v>66</v>
      </c>
      <c r="B42" s="10" t="s">
        <v>61</v>
      </c>
      <c r="C42" s="12">
        <v>7632.3</v>
      </c>
      <c r="D42" s="12">
        <v>0</v>
      </c>
      <c r="E42" s="12">
        <f t="shared" si="1"/>
        <v>7632.3</v>
      </c>
    </row>
    <row r="43" spans="1:5" ht="25.5" customHeight="1">
      <c r="A43" s="7" t="s">
        <v>76</v>
      </c>
      <c r="B43" s="10" t="s">
        <v>77</v>
      </c>
      <c r="C43" s="12">
        <v>0</v>
      </c>
      <c r="D43" s="12">
        <v>1170.59</v>
      </c>
      <c r="E43" s="12">
        <f t="shared" si="1"/>
        <v>1170.59</v>
      </c>
    </row>
    <row r="44" spans="1:5" ht="55.5" customHeight="1">
      <c r="A44" s="7" t="s">
        <v>67</v>
      </c>
      <c r="B44" s="4" t="s">
        <v>48</v>
      </c>
      <c r="C44" s="12">
        <v>8172.53</v>
      </c>
      <c r="D44" s="12">
        <v>0</v>
      </c>
      <c r="E44" s="12">
        <f t="shared" si="1"/>
        <v>8172.53</v>
      </c>
    </row>
    <row r="45" spans="1:5" ht="26.25" customHeight="1">
      <c r="A45" s="7" t="s">
        <v>68</v>
      </c>
      <c r="B45" s="4" t="s">
        <v>30</v>
      </c>
      <c r="C45" s="12">
        <v>7.04</v>
      </c>
      <c r="D45" s="12">
        <v>0</v>
      </c>
      <c r="E45" s="12">
        <f t="shared" si="1"/>
        <v>7.04</v>
      </c>
    </row>
    <row r="46" spans="1:5" ht="25.5" customHeight="1">
      <c r="A46" s="7" t="s">
        <v>69</v>
      </c>
      <c r="B46" s="4" t="s">
        <v>21</v>
      </c>
      <c r="C46" s="12">
        <v>556.5</v>
      </c>
      <c r="D46" s="12">
        <v>0</v>
      </c>
      <c r="E46" s="12">
        <f t="shared" si="1"/>
        <v>556.5</v>
      </c>
    </row>
    <row r="47" spans="1:5" ht="53.25" customHeight="1">
      <c r="A47" s="7" t="s">
        <v>70</v>
      </c>
      <c r="B47" s="4" t="s">
        <v>34</v>
      </c>
      <c r="C47" s="12">
        <v>3422.1</v>
      </c>
      <c r="D47" s="12">
        <v>9572.57</v>
      </c>
      <c r="E47" s="12">
        <f t="shared" si="1"/>
        <v>12994.67</v>
      </c>
    </row>
    <row r="48" spans="1:5" ht="42.75" customHeight="1">
      <c r="A48" s="3" t="s">
        <v>82</v>
      </c>
      <c r="B48" s="6" t="s">
        <v>83</v>
      </c>
      <c r="C48" s="13">
        <f>C49</f>
        <v>0</v>
      </c>
      <c r="D48" s="13">
        <f>D49</f>
        <v>941.62</v>
      </c>
      <c r="E48" s="13">
        <f>E49</f>
        <v>941.62</v>
      </c>
    </row>
    <row r="49" spans="1:5" ht="24.75" customHeight="1">
      <c r="A49" s="7" t="s">
        <v>79</v>
      </c>
      <c r="B49" s="4" t="s">
        <v>80</v>
      </c>
      <c r="C49" s="12">
        <v>0</v>
      </c>
      <c r="D49" s="12">
        <v>941.62</v>
      </c>
      <c r="E49" s="12">
        <f t="shared" si="1"/>
        <v>941.62</v>
      </c>
    </row>
    <row r="50" spans="1:5" ht="12.75">
      <c r="A50" s="7"/>
      <c r="B50" s="6" t="s">
        <v>20</v>
      </c>
      <c r="C50" s="13">
        <f>C11+C21+C39</f>
        <v>177866.67</v>
      </c>
      <c r="D50" s="13">
        <f>D11+D21+D39+D48</f>
        <v>10616.730000000001</v>
      </c>
      <c r="E50" s="13">
        <f>E11+E21+E39+E48</f>
        <v>188483.39999999997</v>
      </c>
    </row>
    <row r="51" spans="1:3" ht="12.75">
      <c r="A51" s="5"/>
      <c r="B51" s="5"/>
      <c r="C51" s="2"/>
    </row>
    <row r="52" spans="1:3" ht="12.75">
      <c r="A52" s="5"/>
      <c r="B52" s="5"/>
      <c r="C52" s="2"/>
    </row>
    <row r="53" spans="1:3" ht="12.75">
      <c r="A53" s="5"/>
      <c r="B53" s="5"/>
      <c r="C53" s="2"/>
    </row>
    <row r="54" spans="1:3" ht="12.75">
      <c r="A54" s="5" t="s">
        <v>41</v>
      </c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  <row r="61" spans="1:3" ht="12.75">
      <c r="A61" s="5"/>
      <c r="B61" s="5"/>
      <c r="C61" s="2"/>
    </row>
    <row r="62" spans="1:3" ht="12.75">
      <c r="A62" s="5"/>
      <c r="B62" s="5"/>
      <c r="C62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2019-05-31T11:04:43Z</cp:lastPrinted>
  <dcterms:created xsi:type="dcterms:W3CDTF">1996-10-08T23:32:33Z</dcterms:created>
  <dcterms:modified xsi:type="dcterms:W3CDTF">2019-05-31T11:04:45Z</dcterms:modified>
  <cp:category/>
  <cp:version/>
  <cp:contentType/>
  <cp:contentStatus/>
</cp:coreProperties>
</file>