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'!$A$2:$S$32</definedName>
  </definedNames>
  <calcPr fullCalcOnLoad="1"/>
</workbook>
</file>

<file path=xl/sharedStrings.xml><?xml version="1.0" encoding="utf-8"?>
<sst xmlns="http://schemas.openxmlformats.org/spreadsheetml/2006/main" count="58" uniqueCount="49">
  <si>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</si>
  <si>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</si>
  <si>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</si>
  <si>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</si>
  <si>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</si>
  <si>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</si>
  <si>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</si>
  <si>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</si>
  <si>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</si>
  <si>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</si>
  <si>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</si>
  <si>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</si>
  <si>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</si>
  <si>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</si>
  <si>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</si>
  <si>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</si>
  <si>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</si>
  <si>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</si>
  <si>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</si>
  <si>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</si>
  <si>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</si>
  <si>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</si>
  <si>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</si>
  <si>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</si>
  <si>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</si>
  <si>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</si>
  <si>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</si>
  <si>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</si>
  <si>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</si>
  <si>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</si>
  <si>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</si>
  <si>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</si>
  <si>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</si>
  <si>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</si>
  <si>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</si>
  <si>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</si>
  <si>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</si>
  <si>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</si>
  <si>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</si>
  <si>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1.1.3</t>
  </si>
  <si>
    <t>Муниципальное образование Вырицкое городское поселение Гатчинского муниципального района Ленинградской области</t>
  </si>
  <si>
    <t xml:space="preserve"> Глава Администрации _______________ /А. А. Васильев/ </t>
  </si>
  <si>
    <t>Ремонт автомобильной дороги ул. Лужская от Сиверского шоссе до ул. Средняя протфженность 281м, площадью 1461,2кв.м. в пос. Вырица Гатчинского района Ленинградской области</t>
  </si>
  <si>
    <t>Ремонт  проезда и тротуаров ул. Слуцкая (вдоль дома №13 и № 11 к.1 площадью 940м2 и 280м2 соответственно) в пос. Вырица Гатчинского района Ленинградской области</t>
  </si>
  <si>
    <t>Ремонт асфальтобетонной дороги общего пользования местного значения по пр. Урицкого на участке от Ленинградского пр. до дома № 161 в пос. Вырица, L=690м, Вср=5,2м, обочина по 0,5м</t>
  </si>
  <si>
    <t>Приложение № 4 к Соглашению №179 от "30"  марта 2018г.</t>
  </si>
  <si>
    <t>Исполнитель: Яковлева О.А. тел.(81371)49-219</t>
  </si>
  <si>
    <t xml:space="preserve"> Главный бухгалтер ________________ /О. А. Яковлева/ 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</si>
  <si>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01.01.2019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</si>
</sst>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87" fontId="15" fillId="0" borderId="12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29" fillId="33" borderId="10" xfId="0" applyNumberFormat="1" applyFont="1" applyFill="1" applyBorder="1" applyAlignment="1">
      <alignment horizontal="left" vertical="center" wrapText="1"/>
    </xf>
    <xf numFmtId="2" fontId="29" fillId="33" borderId="12" xfId="0" applyNumberFormat="1" applyFont="1" applyFill="1" applyBorder="1" applyAlignment="1">
      <alignment horizontal="left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left" vertical="top" wrapText="1"/>
    </xf>
    <xf numFmtId="192" fontId="18" fillId="0" borderId="15" xfId="53" applyNumberFormat="1" applyFont="1" applyFill="1" applyBorder="1" applyAlignment="1">
      <alignment horizontal="center" vertical="center" wrapText="1"/>
      <protection/>
    </xf>
    <xf numFmtId="192" fontId="12" fillId="0" borderId="14" xfId="0" applyNumberFormat="1" applyFont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87" fontId="10" fillId="0" borderId="14" xfId="58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181" fontId="18" fillId="0" borderId="15" xfId="53" applyNumberFormat="1" applyFont="1" applyFill="1" applyBorder="1" applyAlignment="1">
      <alignment horizontal="center" vertical="center" wrapText="1"/>
      <protection/>
    </xf>
    <xf numFmtId="181" fontId="2" fillId="33" borderId="13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3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1" fontId="30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2"/>
  <sheetViews>
    <sheetView tabSelected="1" zoomScalePageLayoutView="0" workbookViewId="0" topLeftCell="A2">
      <selection activeCell="H28" sqref="H28"/>
    </sheetView>
  </sheetViews>
  <sheetFormatPr defaultColWidth="9.00390625" defaultRowHeight="12.75"/>
  <cols>
    <col min="1" max="1" width="4.625" style="0" customWidth="1"/>
    <col min="2" max="2" width="37.875" style="0" customWidth="1"/>
    <col min="3" max="3" width="6.125" style="0" customWidth="1"/>
    <col min="4" max="4" width="11.00390625" style="0" customWidth="1"/>
    <col min="5" max="5" width="11.375" style="0" customWidth="1"/>
    <col min="6" max="7" width="11.125" style="0" customWidth="1"/>
    <col min="8" max="8" width="12.625" style="0" customWidth="1"/>
    <col min="9" max="9" width="12.375" style="0" customWidth="1"/>
    <col min="10" max="10" width="10.00390625" style="0" customWidth="1"/>
    <col min="11" max="11" width="10.625" style="0" customWidth="1"/>
    <col min="12" max="12" width="12.375" style="0" customWidth="1"/>
    <col min="13" max="13" width="9.75390625" style="0" customWidth="1"/>
    <col min="14" max="14" width="9.00390625" style="0" customWidth="1"/>
    <col min="15" max="15" width="11.25390625" style="0" customWidth="1"/>
    <col min="16" max="16" width="12.25390625" style="0" customWidth="1"/>
    <col min="17" max="17" width="8.625" style="0" customWidth="1"/>
    <col min="18" max="18" width="13.875" style="0" customWidth="1"/>
  </cols>
  <sheetData>
    <row r="1" spans="2:18" ht="29.25" customHeight="1" hidden="1">
      <c r="B1" s="21"/>
      <c r="C1" s="15"/>
      <c r="D1" s="15"/>
      <c r="E1" s="15"/>
      <c r="F1" s="16"/>
      <c r="G1" s="15"/>
      <c r="H1" s="15"/>
      <c r="I1" s="16"/>
      <c r="J1" s="86" t="s">
        <v>14</v>
      </c>
      <c r="K1" s="86"/>
      <c r="L1" s="86"/>
      <c r="M1" s="86"/>
      <c r="N1" s="86"/>
      <c r="O1" s="86"/>
      <c r="P1" s="86"/>
      <c r="Q1" s="86"/>
      <c r="R1" s="86"/>
    </row>
    <row r="2" spans="2:18" ht="15.75" customHeight="1">
      <c r="B2" s="21"/>
      <c r="C2" s="15"/>
      <c r="D2" s="15"/>
      <c r="E2" s="15"/>
      <c r="F2" s="16"/>
      <c r="G2" s="15"/>
      <c r="H2" s="15"/>
      <c r="I2" s="16"/>
      <c r="J2" s="86" t="s">
        <v>45</v>
      </c>
      <c r="K2" s="86"/>
      <c r="L2" s="86"/>
      <c r="M2" s="86"/>
      <c r="N2" s="86"/>
      <c r="O2" s="86"/>
      <c r="P2" s="86"/>
      <c r="Q2" s="86"/>
      <c r="R2" s="86"/>
    </row>
    <row r="3" spans="2:18" ht="12.75" customHeight="1">
      <c r="B3" s="74" t="s">
        <v>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29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ht="27.75" customHeight="1">
      <c r="A5" s="81" t="s">
        <v>0</v>
      </c>
      <c r="B5" s="81" t="s">
        <v>18</v>
      </c>
      <c r="C5" s="83" t="s">
        <v>34</v>
      </c>
      <c r="D5" s="84"/>
      <c r="E5" s="84"/>
      <c r="F5" s="85"/>
      <c r="G5" s="89" t="s">
        <v>28</v>
      </c>
      <c r="H5" s="103"/>
      <c r="I5" s="87"/>
      <c r="J5" s="89" t="s">
        <v>30</v>
      </c>
      <c r="K5" s="90"/>
      <c r="L5" s="91"/>
      <c r="M5" s="96" t="s">
        <v>27</v>
      </c>
      <c r="N5" s="96"/>
      <c r="O5" s="89" t="s">
        <v>20</v>
      </c>
      <c r="P5" s="90"/>
      <c r="Q5" s="91"/>
      <c r="R5" s="75" t="s">
        <v>11</v>
      </c>
    </row>
    <row r="6" spans="1:18" ht="35.25" customHeight="1">
      <c r="A6" s="95"/>
      <c r="B6" s="95"/>
      <c r="C6" s="96" t="s">
        <v>38</v>
      </c>
      <c r="D6" s="97" t="s">
        <v>37</v>
      </c>
      <c r="E6" s="97"/>
      <c r="F6" s="97"/>
      <c r="G6" s="104"/>
      <c r="H6" s="105"/>
      <c r="I6" s="88"/>
      <c r="J6" s="92"/>
      <c r="K6" s="93"/>
      <c r="L6" s="94"/>
      <c r="M6" s="96"/>
      <c r="N6" s="96"/>
      <c r="O6" s="92"/>
      <c r="P6" s="93"/>
      <c r="Q6" s="94"/>
      <c r="R6" s="76"/>
    </row>
    <row r="7" spans="1:18" ht="51" customHeight="1">
      <c r="A7" s="95"/>
      <c r="B7" s="95"/>
      <c r="C7" s="96"/>
      <c r="D7" s="96" t="s">
        <v>26</v>
      </c>
      <c r="E7" s="96" t="s">
        <v>19</v>
      </c>
      <c r="F7" s="96"/>
      <c r="G7" s="75" t="s">
        <v>29</v>
      </c>
      <c r="H7" s="84" t="s">
        <v>35</v>
      </c>
      <c r="I7" s="85"/>
      <c r="J7" s="75" t="s">
        <v>26</v>
      </c>
      <c r="K7" s="84" t="s">
        <v>19</v>
      </c>
      <c r="L7" s="85"/>
      <c r="M7" s="96"/>
      <c r="N7" s="96"/>
      <c r="O7" s="81" t="s">
        <v>31</v>
      </c>
      <c r="P7" s="98" t="s">
        <v>19</v>
      </c>
      <c r="Q7" s="99"/>
      <c r="R7" s="76"/>
    </row>
    <row r="8" spans="1:18" ht="17.25" customHeight="1">
      <c r="A8" s="95"/>
      <c r="B8" s="95"/>
      <c r="C8" s="96"/>
      <c r="D8" s="96"/>
      <c r="E8" s="80" t="s">
        <v>12</v>
      </c>
      <c r="F8" s="80" t="s">
        <v>13</v>
      </c>
      <c r="G8" s="76"/>
      <c r="H8" s="80" t="s">
        <v>12</v>
      </c>
      <c r="I8" s="87" t="s">
        <v>13</v>
      </c>
      <c r="J8" s="76"/>
      <c r="K8" s="81" t="s">
        <v>12</v>
      </c>
      <c r="L8" s="81" t="s">
        <v>13</v>
      </c>
      <c r="M8" s="100" t="s">
        <v>21</v>
      </c>
      <c r="N8" s="102" t="s">
        <v>22</v>
      </c>
      <c r="O8" s="95"/>
      <c r="P8" s="80" t="s">
        <v>32</v>
      </c>
      <c r="Q8" s="80" t="s">
        <v>33</v>
      </c>
      <c r="R8" s="76"/>
    </row>
    <row r="9" spans="1:18" ht="12" customHeight="1">
      <c r="A9" s="82"/>
      <c r="B9" s="82"/>
      <c r="C9" s="96"/>
      <c r="D9" s="96"/>
      <c r="E9" s="80"/>
      <c r="F9" s="80"/>
      <c r="G9" s="77"/>
      <c r="H9" s="80"/>
      <c r="I9" s="88"/>
      <c r="J9" s="77"/>
      <c r="K9" s="82"/>
      <c r="L9" s="82"/>
      <c r="M9" s="101"/>
      <c r="N9" s="102"/>
      <c r="O9" s="82"/>
      <c r="P9" s="80"/>
      <c r="Q9" s="80"/>
      <c r="R9" s="77"/>
    </row>
    <row r="10" spans="1:18" ht="15.75" customHeight="1">
      <c r="A10" s="18">
        <v>1</v>
      </c>
      <c r="B10" s="18">
        <v>2</v>
      </c>
      <c r="C10" s="18">
        <v>3</v>
      </c>
      <c r="D10" s="18">
        <v>4</v>
      </c>
      <c r="E10" s="19">
        <v>5</v>
      </c>
      <c r="F10" s="18">
        <v>6</v>
      </c>
      <c r="G10" s="19">
        <v>7</v>
      </c>
      <c r="H10" s="18">
        <v>8</v>
      </c>
      <c r="I10" s="19">
        <v>9</v>
      </c>
      <c r="J10" s="18">
        <v>10</v>
      </c>
      <c r="K10" s="19">
        <v>11</v>
      </c>
      <c r="L10" s="18">
        <v>12</v>
      </c>
      <c r="M10" s="19">
        <v>13</v>
      </c>
      <c r="N10" s="18">
        <v>14</v>
      </c>
      <c r="O10" s="19">
        <v>15</v>
      </c>
      <c r="P10" s="18">
        <v>16</v>
      </c>
      <c r="Q10" s="19">
        <v>17</v>
      </c>
      <c r="R10" s="18">
        <v>18</v>
      </c>
    </row>
    <row r="11" spans="1:18" ht="53.25" customHeight="1">
      <c r="A11" s="20"/>
      <c r="B11" s="45" t="s">
        <v>36</v>
      </c>
      <c r="C11" s="106">
        <f aca="true" t="shared" si="0" ref="C11:I11">C17</f>
        <v>1.1400000000000001</v>
      </c>
      <c r="D11" s="53">
        <f t="shared" si="0"/>
        <v>5826257</v>
      </c>
      <c r="E11" s="53">
        <f t="shared" si="0"/>
        <v>5233200</v>
      </c>
      <c r="F11" s="53">
        <f t="shared" si="0"/>
        <v>593057</v>
      </c>
      <c r="G11" s="53">
        <f t="shared" si="0"/>
        <v>5826257</v>
      </c>
      <c r="H11" s="53">
        <f t="shared" si="0"/>
        <v>5233200</v>
      </c>
      <c r="I11" s="53">
        <f t="shared" si="0"/>
        <v>593057</v>
      </c>
      <c r="J11" s="53">
        <f>K11+L11</f>
        <v>5826257</v>
      </c>
      <c r="K11" s="53">
        <f aca="true" t="shared" si="1" ref="K11:Q11">K17</f>
        <v>5233200</v>
      </c>
      <c r="L11" s="53">
        <f t="shared" si="1"/>
        <v>593057</v>
      </c>
      <c r="M11" s="63">
        <f t="shared" si="1"/>
        <v>1149</v>
      </c>
      <c r="N11" s="63">
        <f t="shared" si="1"/>
        <v>6269.2</v>
      </c>
      <c r="O11" s="53">
        <f t="shared" si="1"/>
        <v>0</v>
      </c>
      <c r="P11" s="53">
        <f t="shared" si="1"/>
        <v>0</v>
      </c>
      <c r="Q11" s="53">
        <f t="shared" si="1"/>
        <v>0</v>
      </c>
      <c r="R11" s="17"/>
    </row>
    <row r="12" spans="1:214" s="2" customFormat="1" ht="11.25" customHeight="1" thickBot="1">
      <c r="A12" s="32"/>
      <c r="B12" s="34" t="s">
        <v>23</v>
      </c>
      <c r="C12" s="10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</row>
    <row r="13" spans="1:214" s="2" customFormat="1" ht="95.25" customHeight="1" hidden="1">
      <c r="A13" s="22" t="s">
        <v>6</v>
      </c>
      <c r="B13" s="35" t="s">
        <v>15</v>
      </c>
      <c r="C13" s="108"/>
      <c r="D13" s="54"/>
      <c r="E13" s="54"/>
      <c r="F13" s="55"/>
      <c r="G13" s="54"/>
      <c r="H13" s="54"/>
      <c r="I13" s="55"/>
      <c r="J13" s="54"/>
      <c r="K13" s="54"/>
      <c r="L13" s="55"/>
      <c r="M13" s="55"/>
      <c r="N13" s="55"/>
      <c r="O13" s="54"/>
      <c r="P13" s="54"/>
      <c r="Q13" s="55"/>
      <c r="R13" s="2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s="2" customFormat="1" ht="12.75" customHeight="1" hidden="1">
      <c r="A14" s="7"/>
      <c r="B14" s="37" t="s">
        <v>10</v>
      </c>
      <c r="C14" s="10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</row>
    <row r="15" spans="1:214" s="2" customFormat="1" ht="8.25" customHeight="1" hidden="1">
      <c r="A15" s="8" t="s">
        <v>7</v>
      </c>
      <c r="B15" s="36"/>
      <c r="C15" s="110"/>
      <c r="D15" s="6"/>
      <c r="E15" s="6"/>
      <c r="F15" s="56"/>
      <c r="G15" s="6"/>
      <c r="H15" s="6"/>
      <c r="I15" s="56"/>
      <c r="J15" s="6"/>
      <c r="K15" s="6"/>
      <c r="L15" s="56"/>
      <c r="M15" s="56"/>
      <c r="N15" s="56"/>
      <c r="O15" s="6"/>
      <c r="P15" s="6"/>
      <c r="Q15" s="56"/>
      <c r="R15" s="1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</row>
    <row r="16" spans="1:214" s="2" customFormat="1" ht="11.25" customHeight="1" hidden="1" thickBot="1">
      <c r="A16" s="29" t="s">
        <v>8</v>
      </c>
      <c r="B16" s="30"/>
      <c r="C16" s="111"/>
      <c r="D16" s="31"/>
      <c r="E16" s="31"/>
      <c r="F16" s="57"/>
      <c r="G16" s="31"/>
      <c r="H16" s="31"/>
      <c r="I16" s="57"/>
      <c r="J16" s="31"/>
      <c r="K16" s="31"/>
      <c r="L16" s="57"/>
      <c r="M16" s="57"/>
      <c r="N16" s="57"/>
      <c r="O16" s="31"/>
      <c r="P16" s="31"/>
      <c r="Q16" s="57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</row>
    <row r="17" spans="1:214" s="2" customFormat="1" ht="52.5" customHeight="1" thickBot="1" thickTop="1">
      <c r="A17" s="33" t="s">
        <v>2</v>
      </c>
      <c r="B17" s="38" t="s">
        <v>24</v>
      </c>
      <c r="C17" s="112">
        <f aca="true" t="shared" si="2" ref="C17:I17">C19</f>
        <v>1.1400000000000001</v>
      </c>
      <c r="D17" s="58">
        <f t="shared" si="2"/>
        <v>5826257</v>
      </c>
      <c r="E17" s="58">
        <f t="shared" si="2"/>
        <v>5233200</v>
      </c>
      <c r="F17" s="58">
        <f t="shared" si="2"/>
        <v>593057</v>
      </c>
      <c r="G17" s="58">
        <f t="shared" si="2"/>
        <v>5826257</v>
      </c>
      <c r="H17" s="58">
        <f t="shared" si="2"/>
        <v>5233200</v>
      </c>
      <c r="I17" s="58">
        <f t="shared" si="2"/>
        <v>593057</v>
      </c>
      <c r="J17" s="71">
        <f>K17+L17</f>
        <v>5826257</v>
      </c>
      <c r="K17" s="58">
        <f aca="true" t="shared" si="3" ref="K17:Q17">K19</f>
        <v>5233200</v>
      </c>
      <c r="L17" s="58">
        <f t="shared" si="3"/>
        <v>593057</v>
      </c>
      <c r="M17" s="64">
        <f t="shared" si="3"/>
        <v>1149</v>
      </c>
      <c r="N17" s="64">
        <f t="shared" si="3"/>
        <v>6269.2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6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</row>
    <row r="18" spans="1:214" s="2" customFormat="1" ht="12.75" customHeight="1" thickTop="1">
      <c r="A18" s="25"/>
      <c r="B18" s="35" t="s">
        <v>9</v>
      </c>
      <c r="C18" s="11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6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</row>
    <row r="19" spans="1:214" s="2" customFormat="1" ht="35.25" customHeight="1">
      <c r="A19" s="24" t="s">
        <v>3</v>
      </c>
      <c r="B19" s="35" t="s">
        <v>25</v>
      </c>
      <c r="C19" s="114">
        <f aca="true" t="shared" si="4" ref="C19:I19">C21+C22+C23</f>
        <v>1.1400000000000001</v>
      </c>
      <c r="D19" s="59">
        <f t="shared" si="4"/>
        <v>5826257</v>
      </c>
      <c r="E19" s="59">
        <f t="shared" si="4"/>
        <v>5233200</v>
      </c>
      <c r="F19" s="59">
        <f t="shared" si="4"/>
        <v>593057</v>
      </c>
      <c r="G19" s="59">
        <f t="shared" si="4"/>
        <v>5826257</v>
      </c>
      <c r="H19" s="59">
        <f t="shared" si="4"/>
        <v>5233200</v>
      </c>
      <c r="I19" s="59">
        <f t="shared" si="4"/>
        <v>593057</v>
      </c>
      <c r="J19" s="59">
        <f>K19+L19</f>
        <v>5826257</v>
      </c>
      <c r="K19" s="59">
        <f aca="true" t="shared" si="5" ref="K19:Q19">K21+K22+K23</f>
        <v>5233200</v>
      </c>
      <c r="L19" s="59">
        <f t="shared" si="5"/>
        <v>593057</v>
      </c>
      <c r="M19" s="65">
        <f t="shared" si="5"/>
        <v>1149</v>
      </c>
      <c r="N19" s="65">
        <f t="shared" si="5"/>
        <v>6269.2</v>
      </c>
      <c r="O19" s="59">
        <f t="shared" si="5"/>
        <v>0</v>
      </c>
      <c r="P19" s="59">
        <f t="shared" si="5"/>
        <v>0</v>
      </c>
      <c r="Q19" s="59">
        <f t="shared" si="5"/>
        <v>0</v>
      </c>
      <c r="R19" s="7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</row>
    <row r="20" spans="1:214" s="2" customFormat="1" ht="12.75" customHeight="1">
      <c r="A20" s="8"/>
      <c r="B20" s="37" t="s">
        <v>10</v>
      </c>
      <c r="C20" s="109"/>
      <c r="D20" s="59"/>
      <c r="E20" s="59"/>
      <c r="F20" s="59"/>
      <c r="G20" s="59"/>
      <c r="H20" s="59"/>
      <c r="I20" s="59"/>
      <c r="J20" s="4"/>
      <c r="K20" s="4"/>
      <c r="L20" s="4"/>
      <c r="M20" s="4"/>
      <c r="N20" s="4"/>
      <c r="O20" s="59"/>
      <c r="P20" s="59"/>
      <c r="Q20" s="59"/>
      <c r="R20" s="7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</row>
    <row r="21" spans="1:214" s="2" customFormat="1" ht="89.25" customHeight="1">
      <c r="A21" s="8" t="s">
        <v>4</v>
      </c>
      <c r="B21" s="51" t="s">
        <v>42</v>
      </c>
      <c r="C21" s="110">
        <v>0.281</v>
      </c>
      <c r="D21" s="60">
        <v>1338470</v>
      </c>
      <c r="E21" s="60">
        <v>1203800</v>
      </c>
      <c r="F21" s="60">
        <v>134670</v>
      </c>
      <c r="G21" s="60">
        <v>1338470</v>
      </c>
      <c r="H21" s="60">
        <v>1203800</v>
      </c>
      <c r="I21" s="60">
        <v>134670</v>
      </c>
      <c r="J21" s="66">
        <f>K21+L21</f>
        <v>1338470</v>
      </c>
      <c r="K21" s="60">
        <v>1203800</v>
      </c>
      <c r="L21" s="66">
        <v>134670</v>
      </c>
      <c r="M21" s="66">
        <v>281</v>
      </c>
      <c r="N21" s="66">
        <v>1461.2</v>
      </c>
      <c r="O21" s="60">
        <f>P21+Q21</f>
        <v>0</v>
      </c>
      <c r="P21" s="60">
        <v>0</v>
      </c>
      <c r="Q21" s="60">
        <v>0</v>
      </c>
      <c r="R21" s="7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</row>
    <row r="22" spans="1:214" s="2" customFormat="1" ht="85.5" customHeight="1">
      <c r="A22" s="8" t="s">
        <v>5</v>
      </c>
      <c r="B22" s="62" t="s">
        <v>43</v>
      </c>
      <c r="C22" s="110">
        <v>0.169</v>
      </c>
      <c r="D22" s="60">
        <v>1249568</v>
      </c>
      <c r="E22" s="60">
        <v>1123000</v>
      </c>
      <c r="F22" s="60">
        <v>126568</v>
      </c>
      <c r="G22" s="60">
        <v>1249568</v>
      </c>
      <c r="H22" s="60">
        <v>1123000</v>
      </c>
      <c r="I22" s="60">
        <v>126568</v>
      </c>
      <c r="J22" s="66">
        <f>K22+L22</f>
        <v>1249568</v>
      </c>
      <c r="K22" s="60">
        <v>1123000</v>
      </c>
      <c r="L22" s="66">
        <v>126568</v>
      </c>
      <c r="M22" s="66">
        <v>178</v>
      </c>
      <c r="N22" s="66">
        <v>1220</v>
      </c>
      <c r="O22" s="60">
        <f>P22+Q22</f>
        <v>0</v>
      </c>
      <c r="P22" s="60">
        <v>0</v>
      </c>
      <c r="Q22" s="60">
        <v>0</v>
      </c>
      <c r="R22" s="7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</row>
    <row r="23" spans="1:214" s="2" customFormat="1" ht="87.75" customHeight="1">
      <c r="A23" s="8" t="s">
        <v>39</v>
      </c>
      <c r="B23" s="52" t="s">
        <v>44</v>
      </c>
      <c r="C23" s="110">
        <v>0.69</v>
      </c>
      <c r="D23" s="60">
        <v>3238219</v>
      </c>
      <c r="E23" s="60">
        <v>2906400</v>
      </c>
      <c r="F23" s="60">
        <v>331819</v>
      </c>
      <c r="G23" s="60">
        <v>3238219</v>
      </c>
      <c r="H23" s="60">
        <v>2906400</v>
      </c>
      <c r="I23" s="60">
        <v>331819</v>
      </c>
      <c r="J23" s="66">
        <f>K23+L23</f>
        <v>3238219</v>
      </c>
      <c r="K23" s="60">
        <v>2906400</v>
      </c>
      <c r="L23" s="66">
        <v>331819</v>
      </c>
      <c r="M23" s="66">
        <v>690</v>
      </c>
      <c r="N23" s="66">
        <v>3588</v>
      </c>
      <c r="O23" s="60">
        <f>P23+Q23</f>
        <v>0</v>
      </c>
      <c r="P23" s="60">
        <v>0</v>
      </c>
      <c r="Q23" s="60">
        <v>0</v>
      </c>
      <c r="R23" s="7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</row>
    <row r="24" spans="1:214" s="2" customFormat="1" ht="54.75" customHeight="1">
      <c r="A24" s="24" t="s">
        <v>6</v>
      </c>
      <c r="B24" s="35" t="s">
        <v>16</v>
      </c>
      <c r="C24" s="4"/>
      <c r="D24" s="61">
        <v>0</v>
      </c>
      <c r="E24" s="61">
        <v>0</v>
      </c>
      <c r="F24" s="61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1">
        <v>0</v>
      </c>
      <c r="P24" s="61">
        <v>0</v>
      </c>
      <c r="Q24" s="61">
        <v>0</v>
      </c>
      <c r="R24" s="1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</row>
    <row r="26" spans="2:24" ht="48" customHeight="1">
      <c r="B26" s="50"/>
      <c r="C26" s="39"/>
      <c r="D26" s="40"/>
      <c r="E26" s="40"/>
      <c r="F26" s="9"/>
      <c r="G26" s="47"/>
      <c r="H26" s="47"/>
      <c r="I26" s="78" t="s">
        <v>40</v>
      </c>
      <c r="J26" s="78"/>
      <c r="K26" s="78"/>
      <c r="L26" s="78"/>
      <c r="M26" s="78"/>
      <c r="N26" s="78"/>
      <c r="O26" s="78"/>
      <c r="P26" s="78"/>
      <c r="Q26" s="78"/>
      <c r="R26" s="78"/>
      <c r="X26" s="1"/>
    </row>
    <row r="27" spans="2:18" ht="19.5" customHeight="1">
      <c r="B27" s="72"/>
      <c r="C27" s="73"/>
      <c r="D27" s="73"/>
      <c r="E27" s="73"/>
      <c r="F27" s="9"/>
      <c r="G27" s="79" t="s">
        <v>41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18" ht="12.75" customHeight="1">
      <c r="B28" s="41"/>
      <c r="C28" s="42"/>
      <c r="D28" s="40"/>
      <c r="E28" s="40"/>
      <c r="F28" s="9"/>
      <c r="G28" s="48"/>
      <c r="H28" s="48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4" ht="12.75" customHeight="1">
      <c r="B29" s="44"/>
      <c r="C29" s="42"/>
      <c r="D29" s="40"/>
      <c r="E29" s="40"/>
      <c r="F29" s="13"/>
      <c r="G29" s="79" t="s">
        <v>47</v>
      </c>
      <c r="H29" s="79"/>
      <c r="I29" s="79" t="s">
        <v>17</v>
      </c>
      <c r="J29" s="79"/>
      <c r="K29" s="79"/>
      <c r="L29" s="79"/>
      <c r="M29" s="79"/>
      <c r="N29" s="79"/>
      <c r="O29" s="79"/>
      <c r="P29" s="79"/>
      <c r="Q29" s="79"/>
      <c r="R29" s="79"/>
      <c r="T29" s="10"/>
      <c r="U29" s="11"/>
      <c r="V29" s="11"/>
      <c r="W29" s="11"/>
      <c r="X29" s="5"/>
    </row>
    <row r="30" spans="2:18" ht="12" customHeight="1">
      <c r="B30" s="1"/>
      <c r="C30" s="12"/>
      <c r="D30" s="13"/>
      <c r="E30" s="13"/>
      <c r="F30" s="13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ht="11.25" customHeight="1">
      <c r="B31" s="49" t="s">
        <v>46</v>
      </c>
    </row>
    <row r="32" ht="15.75">
      <c r="O32" s="43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9:R30"/>
    <mergeCell ref="H7:I7"/>
    <mergeCell ref="G7:G9"/>
    <mergeCell ref="I8:I9"/>
    <mergeCell ref="J2:R2"/>
    <mergeCell ref="J5:L6"/>
    <mergeCell ref="O5:Q6"/>
    <mergeCell ref="B27:E27"/>
    <mergeCell ref="B3:R4"/>
    <mergeCell ref="R5:R9"/>
    <mergeCell ref="I26:R26"/>
    <mergeCell ref="G27:R27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65" r:id="rId1"/>
  <ignoredErrors>
    <ignoredError sqref="A24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2019-01-11T08:33:24Z</cp:lastPrinted>
  <dcterms:created xsi:type="dcterms:W3CDTF">2004-12-20T06:56:27Z</dcterms:created>
  <dcterms:modified xsi:type="dcterms:W3CDTF">2019-01-11T08:33:35Z</dcterms:modified>
  <cp:category/>
  <cp:version/>
  <cp:contentType/>
  <cp:contentStatus/>
</cp:coreProperties>
</file>